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30" windowWidth="15330" windowHeight="8670" activeTab="0"/>
  </bookViews>
  <sheets>
    <sheet name="Общая" sheetId="1" r:id="rId1"/>
    <sheet name="Группа 1" sheetId="2" state="hidden" r:id="rId2"/>
    <sheet name="Группа 2" sheetId="3" state="hidden" r:id="rId3"/>
    <sheet name="Группа 3" sheetId="4" state="hidden" r:id="rId4"/>
    <sheet name="Группа 4" sheetId="5" state="hidden" r:id="rId5"/>
    <sheet name="Группа 5" sheetId="6" state="hidden" r:id="rId6"/>
    <sheet name="По городам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<sst xmlns="http://schemas.openxmlformats.org/spreadsheetml/2006/main" count="1257" uniqueCount="449">
  <si>
    <t>RA3VFF</t>
  </si>
  <si>
    <t>RX3VF</t>
  </si>
  <si>
    <t>UA3VLO</t>
  </si>
  <si>
    <t>Contest / Call</t>
  </si>
  <si>
    <t>Группа</t>
  </si>
  <si>
    <t>RA3VE</t>
  </si>
  <si>
    <t>RA3VX</t>
  </si>
  <si>
    <t>UA3VVB</t>
  </si>
  <si>
    <t>Количество соревнов</t>
  </si>
  <si>
    <t>Х2 =</t>
  </si>
  <si>
    <t>Х4 =</t>
  </si>
  <si>
    <t>Количество соревнований</t>
  </si>
  <si>
    <t>Владимир</t>
  </si>
  <si>
    <t>Александров</t>
  </si>
  <si>
    <t>RU3VV</t>
  </si>
  <si>
    <t>место</t>
  </si>
  <si>
    <t>RK3VXL</t>
  </si>
  <si>
    <t>RW3VA</t>
  </si>
  <si>
    <t>RZ3VA</t>
  </si>
  <si>
    <t>RA3VIA</t>
  </si>
  <si>
    <t>RA3VKU</t>
  </si>
  <si>
    <t>UA3VDM</t>
  </si>
  <si>
    <t>RW3VM</t>
  </si>
  <si>
    <t>R3VO</t>
  </si>
  <si>
    <t>Общая сумма очков Х(1…5)</t>
  </si>
  <si>
    <t>из</t>
  </si>
  <si>
    <t>очк</t>
  </si>
  <si>
    <t>мес</t>
  </si>
  <si>
    <t>К</t>
  </si>
  <si>
    <t>SOABLPCWEUR</t>
  </si>
  <si>
    <t>SO40EUR</t>
  </si>
  <si>
    <t>очки</t>
  </si>
  <si>
    <t>RA3VLA</t>
  </si>
  <si>
    <t>RV3VL</t>
  </si>
  <si>
    <t>SOABLPEUR</t>
  </si>
  <si>
    <t>R3VK</t>
  </si>
  <si>
    <t>RA3V</t>
  </si>
  <si>
    <t>R3VL</t>
  </si>
  <si>
    <t>EU</t>
  </si>
  <si>
    <t>Краснов</t>
  </si>
  <si>
    <t>Григоркин</t>
  </si>
  <si>
    <t>EPC PSK63 QSO Party 2012</t>
  </si>
  <si>
    <t>EURO 2012 QSO Party HF</t>
  </si>
  <si>
    <t>Japan Int DX CW Contest 2012</t>
  </si>
  <si>
    <t>SAC  SSB 2012</t>
  </si>
  <si>
    <t>Ukrainian DX Contest 2012</t>
  </si>
  <si>
    <t>WAE DX Contest  CW 2012</t>
  </si>
  <si>
    <t>WAE DX Contest SSB 2012</t>
  </si>
  <si>
    <t>CQ WW WPX SSB Contest 2012</t>
  </si>
  <si>
    <t>Arctica Cup Digital 2012</t>
  </si>
  <si>
    <t>EA PSK63 Contest 2012</t>
  </si>
  <si>
    <t>RSGB 21/28MHz Contest 2012</t>
  </si>
  <si>
    <t>EPC Ukraine DX Contest 2012</t>
  </si>
  <si>
    <t>IARU HF Championship 2012</t>
  </si>
  <si>
    <t>OK DX RTTY Contest 2012</t>
  </si>
  <si>
    <t>CQMM Contest 2012</t>
  </si>
  <si>
    <t>EUR</t>
  </si>
  <si>
    <t>CQ WW 160M Contest CW 2012</t>
  </si>
  <si>
    <t>SOABASSEUR</t>
  </si>
  <si>
    <t>ГРУППЫ</t>
  </si>
  <si>
    <t>SOABHPEUR</t>
  </si>
  <si>
    <t>CQ WW 160M Contest SSB 2012</t>
  </si>
  <si>
    <t>SO21HPEUR</t>
  </si>
  <si>
    <t>SO14LPEUR</t>
  </si>
  <si>
    <t>SOABLPASSEUR</t>
  </si>
  <si>
    <t>SOABTRBLP</t>
  </si>
  <si>
    <t>SO14TRBLP</t>
  </si>
  <si>
    <t>SOABEUR</t>
  </si>
  <si>
    <t>DXSOAB24</t>
  </si>
  <si>
    <t>DXSOAB12</t>
  </si>
  <si>
    <t>SO</t>
  </si>
  <si>
    <t>BBUA3</t>
  </si>
  <si>
    <t>CBUA3</t>
  </si>
  <si>
    <t>SO21LPEUR</t>
  </si>
  <si>
    <t>SOMBLP</t>
  </si>
  <si>
    <t>SOMIX</t>
  </si>
  <si>
    <t>SOABHPEU</t>
  </si>
  <si>
    <t>SOABLPEU</t>
  </si>
  <si>
    <t>SOABLPMIXEUR</t>
  </si>
  <si>
    <t>SOLPEUR</t>
  </si>
  <si>
    <t>SOHPEUR</t>
  </si>
  <si>
    <t>SOABCWLP</t>
  </si>
  <si>
    <t>SOCWLPEUR</t>
  </si>
  <si>
    <t>SOABSSBLP</t>
  </si>
  <si>
    <t>Место</t>
  </si>
  <si>
    <t>Город</t>
  </si>
  <si>
    <t>Очки</t>
  </si>
  <si>
    <t>Состав команды</t>
  </si>
  <si>
    <t>QSO</t>
  </si>
  <si>
    <t>QSO:</t>
  </si>
  <si>
    <t>Количество QSO всех участников</t>
  </si>
  <si>
    <t>Всего соревнований:</t>
  </si>
  <si>
    <t>Ковров</t>
  </si>
  <si>
    <t>SOABLP</t>
  </si>
  <si>
    <t>Муром</t>
  </si>
  <si>
    <t>RM3V</t>
  </si>
  <si>
    <t>RA3VLO</t>
  </si>
  <si>
    <t>SOABMIX</t>
  </si>
  <si>
    <t>SOABLPCW</t>
  </si>
  <si>
    <t>SOCWLP</t>
  </si>
  <si>
    <t>RA3VFM</t>
  </si>
  <si>
    <t>UA3VRV</t>
  </si>
  <si>
    <t>MOST</t>
  </si>
  <si>
    <t>SOABCWLPEUR</t>
  </si>
  <si>
    <t>R3VI</t>
  </si>
  <si>
    <t>RA3VFE</t>
  </si>
  <si>
    <t>RA3VHO</t>
  </si>
  <si>
    <t>UN/UA3VMC</t>
  </si>
  <si>
    <t>RDX Contest 2013</t>
  </si>
  <si>
    <t>SOSB7</t>
  </si>
  <si>
    <t>SOSB21</t>
  </si>
  <si>
    <t>RDA Contest 2013</t>
  </si>
  <si>
    <t>SOLPMIXEUR</t>
  </si>
  <si>
    <t>RY3D/3</t>
  </si>
  <si>
    <t>SOLPSSBEUR</t>
  </si>
  <si>
    <t>SOWLPEUR</t>
  </si>
  <si>
    <t>Ukrainian DX Classic RTTY Contest 2013</t>
  </si>
  <si>
    <t>Ukrainian DX Contest 2013</t>
  </si>
  <si>
    <t>SOABLPSSBEUR</t>
  </si>
  <si>
    <t>SO40MEUR</t>
  </si>
  <si>
    <t>Wake Up! QRP Sprint 2013</t>
  </si>
  <si>
    <t>WAG Contest 2013</t>
  </si>
  <si>
    <t>YO DX HF Contest 2013</t>
  </si>
  <si>
    <t>Есенинская Русь 2013</t>
  </si>
  <si>
    <t>SOSB</t>
  </si>
  <si>
    <t>Кубок Крыма 2013</t>
  </si>
  <si>
    <t>SO160SSB</t>
  </si>
  <si>
    <t>SO80CW</t>
  </si>
  <si>
    <t>Осенний спринт 2013</t>
  </si>
  <si>
    <t>Служу Отечеству 2013</t>
  </si>
  <si>
    <t>SOС</t>
  </si>
  <si>
    <t>R3VL, R3VO, RK3VXL, RV3VR, UA3VLO</t>
  </si>
  <si>
    <t>CW Open 2013</t>
  </si>
  <si>
    <t>SOLPSec2</t>
  </si>
  <si>
    <t>REF Contest 2013 SSB</t>
  </si>
  <si>
    <t>TRC DX Contest 2013</t>
  </si>
  <si>
    <t>RUS</t>
  </si>
  <si>
    <t>RSGB 21/28 Contest 2013</t>
  </si>
  <si>
    <t>SOMIXNONUK</t>
  </si>
  <si>
    <t>Открытое Первенство Саратовской области 2013</t>
  </si>
  <si>
    <t>WW-SSB</t>
  </si>
  <si>
    <t>WW-CW</t>
  </si>
  <si>
    <t>SAC 2013 CW</t>
  </si>
  <si>
    <t>Молодёжн.соревнования "Дружба" 2013</t>
  </si>
  <si>
    <t>MOABJRUS</t>
  </si>
  <si>
    <t>Козин И.</t>
  </si>
  <si>
    <t>Краснов А.</t>
  </si>
  <si>
    <t>Новиков С.</t>
  </si>
  <si>
    <t>Туренко А.</t>
  </si>
  <si>
    <t>WAEDC 2013 CW</t>
  </si>
  <si>
    <t>SOLPEU</t>
  </si>
  <si>
    <t>Alessandro Volta RTTY Contest 2013</t>
  </si>
  <si>
    <t>SOABUA</t>
  </si>
  <si>
    <t>UN DX Contest 2013</t>
  </si>
  <si>
    <t>SOABLPSSB</t>
  </si>
  <si>
    <t>SOLBHPMIX</t>
  </si>
  <si>
    <t>Кубок Пряхина 2013</t>
  </si>
  <si>
    <t>SO40</t>
  </si>
  <si>
    <t>CIS DX QPSK63 Contest 2013</t>
  </si>
  <si>
    <t>SOHPCIS</t>
  </si>
  <si>
    <t>SOLPCIS</t>
  </si>
  <si>
    <t>CQ WW RTTY WPX Contest 2013</t>
  </si>
  <si>
    <t>SOABQRPASS</t>
  </si>
  <si>
    <t>DL-DX-RTTY-Contest 2013</t>
  </si>
  <si>
    <t>SOABC</t>
  </si>
  <si>
    <t>SOABA</t>
  </si>
  <si>
    <t>SOABD</t>
  </si>
  <si>
    <t>Helvetia Contest 2013</t>
  </si>
  <si>
    <t>SO20MDIGI</t>
  </si>
  <si>
    <t>JARTS WW RTTY Contest 2013</t>
  </si>
  <si>
    <t>SOLP</t>
  </si>
  <si>
    <t>Makrothen Contest 2012</t>
  </si>
  <si>
    <t>SARTG WW RTTY Contest 2013</t>
  </si>
  <si>
    <t>SCC RTTY Championship 2013</t>
  </si>
  <si>
    <t>SO20M</t>
  </si>
  <si>
    <t>SP DX RTTY Contest 2013</t>
  </si>
  <si>
    <t>SOAB</t>
  </si>
  <si>
    <t>SO40M</t>
  </si>
  <si>
    <t>Ukrainian DX DIGI Contest 2013</t>
  </si>
  <si>
    <t>DXABLP</t>
  </si>
  <si>
    <t>AGCB QRP-QRP Party 2013</t>
  </si>
  <si>
    <t>Klasse B</t>
  </si>
  <si>
    <t>AGCW HNY Contest 2012</t>
  </si>
  <si>
    <t>QRP</t>
  </si>
  <si>
    <t>AGCW HNY Contest 2013</t>
  </si>
  <si>
    <t>BARTG Sprint Contest 2013</t>
  </si>
  <si>
    <t>UK DX BPSK63 Contest 2013</t>
  </si>
  <si>
    <t>SOLPDX</t>
  </si>
  <si>
    <t>КВ Чемпионат Республики Татарстан 2013</t>
  </si>
  <si>
    <t>Total</t>
  </si>
  <si>
    <t>Открытый Чемпионат Белгородской области 2013</t>
  </si>
  <si>
    <t>SOABSSB</t>
  </si>
  <si>
    <t>PSK31</t>
  </si>
  <si>
    <t>4 сезона с RCWC 2013 (осень)</t>
  </si>
  <si>
    <t>Class A</t>
  </si>
  <si>
    <t>4 сезона с RCWC 2013 (итог)</t>
  </si>
  <si>
    <t>Class A2</t>
  </si>
  <si>
    <t>Class В2</t>
  </si>
  <si>
    <t>DRCG Long Distance Contest 2013</t>
  </si>
  <si>
    <t>EPC Ukraine DX Contest 2013</t>
  </si>
  <si>
    <t>Marconi Memorial Contest HF 2013</t>
  </si>
  <si>
    <t>SO1L</t>
  </si>
  <si>
    <t>Открытый Чемпионат СПб по р/св на УКВ 2013 2013</t>
  </si>
  <si>
    <t>UK DX BPSK63 Contest 2014</t>
  </si>
  <si>
    <t>Кубок Кожедуба 2013</t>
  </si>
  <si>
    <t>SOMBSSB</t>
  </si>
  <si>
    <t>RA3VMX</t>
  </si>
  <si>
    <t>RK3VWA</t>
  </si>
  <si>
    <t>RK3VWC</t>
  </si>
  <si>
    <t>Open Ukrainian RTTY Championship 2013</t>
  </si>
  <si>
    <t>Кубок НРЛ 2013</t>
  </si>
  <si>
    <t>Молодёжное Перв-во РФ 2013</t>
  </si>
  <si>
    <t>MOAB-15</t>
  </si>
  <si>
    <t xml:space="preserve">RA3V, RA3VX, RM3V, RW3VA </t>
  </si>
  <si>
    <t>Астафьев В</t>
  </si>
  <si>
    <t>Логинов Д.</t>
  </si>
  <si>
    <t>Максимов А.</t>
  </si>
  <si>
    <t>Симинидо Г.</t>
  </si>
  <si>
    <t>Осипов И.</t>
  </si>
  <si>
    <t>Кубок Республики Башкортостан CW 2013</t>
  </si>
  <si>
    <t>RK3VWO</t>
  </si>
  <si>
    <t>Воронов Д.</t>
  </si>
  <si>
    <t>Меркутов  А.</t>
  </si>
  <si>
    <t>MOAB-13</t>
  </si>
  <si>
    <t>Соревнование СРР "Снежинка" 2013</t>
  </si>
  <si>
    <t>MOJ13</t>
  </si>
  <si>
    <t>Память 2013</t>
  </si>
  <si>
    <t>SOMEMMIX</t>
  </si>
  <si>
    <t>SOA2</t>
  </si>
  <si>
    <t>Мемориал маршала Жукова 2013</t>
  </si>
  <si>
    <t>SOD2</t>
  </si>
  <si>
    <t>WAEDC 2013 RTTY</t>
  </si>
  <si>
    <t>DARC 10M Contest 2014</t>
  </si>
  <si>
    <t>SOCW</t>
  </si>
  <si>
    <t>Вязники</t>
  </si>
  <si>
    <t>RV3V</t>
  </si>
  <si>
    <t>EPC PSK63 QSO PARTY 2013</t>
  </si>
  <si>
    <t>ALL</t>
  </si>
  <si>
    <t>EPC Russia DX Contest 2013</t>
  </si>
  <si>
    <t>SOABRU</t>
  </si>
  <si>
    <t>MOABRU</t>
  </si>
  <si>
    <t>LZ DX Contest 2013</t>
  </si>
  <si>
    <t>SO40MIX</t>
  </si>
  <si>
    <t>SO20MIX</t>
  </si>
  <si>
    <t>OK-OM DX Contest 2013</t>
  </si>
  <si>
    <t>SO20LP</t>
  </si>
  <si>
    <t>Stew  Perry Top Band  2013</t>
  </si>
  <si>
    <t>YL-ARCK-YL 2014</t>
  </si>
  <si>
    <t>SOOM</t>
  </si>
  <si>
    <t>RA3VE, RU3VT, RX3VF, UA3VVB</t>
  </si>
  <si>
    <t>Афганский ветер 2014</t>
  </si>
  <si>
    <t>Сто шагов в небеса 2014</t>
  </si>
  <si>
    <t>RA3VGQ</t>
  </si>
  <si>
    <t>RX3VN</t>
  </si>
  <si>
    <t>Cоюз клубов 2014</t>
  </si>
  <si>
    <t>SOABSSBEUR</t>
  </si>
  <si>
    <t>MOABA5</t>
  </si>
  <si>
    <t>М/соревн. В честь дня защ-ка Отечества 2014</t>
  </si>
  <si>
    <t>SOСРВСSSB</t>
  </si>
  <si>
    <t>MOABJR19</t>
  </si>
  <si>
    <t>Рузманов Д.</t>
  </si>
  <si>
    <t>ARCK Contest 2014</t>
  </si>
  <si>
    <t>ВетераныSSB</t>
  </si>
  <si>
    <t>EPC WW DX Contest 2014</t>
  </si>
  <si>
    <t>SOLF</t>
  </si>
  <si>
    <t>Japan Int. DX Contest 2014</t>
  </si>
  <si>
    <t>ABLEUR</t>
  </si>
  <si>
    <t>Кубок РФ по р/св на КВ SSB 2014</t>
  </si>
  <si>
    <t>SOЦФО</t>
  </si>
  <si>
    <t>RUSSOABLP</t>
  </si>
  <si>
    <t>RUSSOABHP</t>
  </si>
  <si>
    <t>DIGIFEST 2013</t>
  </si>
  <si>
    <t>SOABLP8</t>
  </si>
  <si>
    <t>SOPSK63LP8</t>
  </si>
  <si>
    <t>SO20LP8</t>
  </si>
  <si>
    <t>Russian WW PSK Contest 2014</t>
  </si>
  <si>
    <t>MOAB</t>
  </si>
  <si>
    <t>КВ первенство Тульской обл. 2014</t>
  </si>
  <si>
    <t>SOPSK</t>
  </si>
  <si>
    <t>SOSSB</t>
  </si>
  <si>
    <t>Первенство им. Ватутина 2013</t>
  </si>
  <si>
    <t>Кубок РФ по р/св на КВ CW 2014</t>
  </si>
  <si>
    <t>SOLB</t>
  </si>
  <si>
    <t>Идёт охота на волков 2014</t>
  </si>
  <si>
    <t>SOLPSSB</t>
  </si>
  <si>
    <t>SOHPSSB</t>
  </si>
  <si>
    <t>Откр.КВ Чемпионат Астрах.обл. 2014</t>
  </si>
  <si>
    <t>SO160MIX</t>
  </si>
  <si>
    <t>SOABCW</t>
  </si>
  <si>
    <t>RV3VR</t>
  </si>
  <si>
    <t>КВ соревн.Новокузн.р/клуба 2014</t>
  </si>
  <si>
    <t>Кубок Кривбасса 2014</t>
  </si>
  <si>
    <t>SOABRTTY</t>
  </si>
  <si>
    <t>Кубок первого полёта 2014</t>
  </si>
  <si>
    <t>DIGIE</t>
  </si>
  <si>
    <t>Старый Новый Год 2014</t>
  </si>
  <si>
    <t>SOMIXLP</t>
  </si>
  <si>
    <t>SOSSBP</t>
  </si>
  <si>
    <t>All Asian DX Contest 2013</t>
  </si>
  <si>
    <t>EURA</t>
  </si>
  <si>
    <t>EU PSK DX Contest 2013</t>
  </si>
  <si>
    <t>SOABOM12</t>
  </si>
  <si>
    <t>SOHF</t>
  </si>
  <si>
    <t>RAEM 2013</t>
  </si>
  <si>
    <t>SO80</t>
  </si>
  <si>
    <t>Кубок Николаева по р/св на УКВ 2013</t>
  </si>
  <si>
    <t>Soout</t>
  </si>
  <si>
    <t>EA PSK63 Contest 2014</t>
  </si>
  <si>
    <t>SOABDX</t>
  </si>
  <si>
    <t>UA2 QSO Party 2013</t>
  </si>
  <si>
    <t>SSBLP</t>
  </si>
  <si>
    <t>CWLP</t>
  </si>
  <si>
    <t>SSBHP</t>
  </si>
  <si>
    <t>CQ WW DX Contest 2013 CW</t>
  </si>
  <si>
    <t>SOABLPEUR3</t>
  </si>
  <si>
    <t>SOABALPEUR3</t>
  </si>
  <si>
    <t>SO7LPEUR3</t>
  </si>
  <si>
    <t>CQ WW DX Contest 2013 SSB</t>
  </si>
  <si>
    <t>SO7HPEUR3</t>
  </si>
  <si>
    <t>Чемпионат РФ по р/св на КВ SSB 2014</t>
  </si>
  <si>
    <t>SOABHP</t>
  </si>
  <si>
    <t>Чемпионат Удмуртии 2014</t>
  </si>
  <si>
    <t>Весенний полярный спринт 2014</t>
  </si>
  <si>
    <t>Hungarian DX Contest 2014</t>
  </si>
  <si>
    <t>SO40CWLP</t>
  </si>
  <si>
    <t>Минитест клуба "Пятый океан" 2014</t>
  </si>
  <si>
    <t>Индивидуал</t>
  </si>
  <si>
    <t>Откр.молод.Перв.Белгор.обл 2014</t>
  </si>
  <si>
    <t>MOA2</t>
  </si>
  <si>
    <t>Шестая рота 2014</t>
  </si>
  <si>
    <t>SOA3</t>
  </si>
  <si>
    <t>SOVeteran</t>
  </si>
  <si>
    <t>SOA1</t>
  </si>
  <si>
    <t>RK3VA</t>
  </si>
  <si>
    <t>Миронин И.</t>
  </si>
  <si>
    <t>Russian YL-OM Contest 2014</t>
  </si>
  <si>
    <t>SOYL</t>
  </si>
  <si>
    <t>Молодёжное Перв-во РФ 2014</t>
  </si>
  <si>
    <t>Junior15</t>
  </si>
  <si>
    <t>Молод.Кубок Попова 2014</t>
  </si>
  <si>
    <t>JRMO</t>
  </si>
  <si>
    <t>Самарские молодёж.соревн. 2013</t>
  </si>
  <si>
    <t>AGCW HNY Contest 2014</t>
  </si>
  <si>
    <t>IARU HF Championship 2013</t>
  </si>
  <si>
    <t>CBEUR</t>
  </si>
  <si>
    <t>ABEUR</t>
  </si>
  <si>
    <t>УКВ минитест Тульск.обл. 2013</t>
  </si>
  <si>
    <t>УКВ минитест Тульск.обл. 2014</t>
  </si>
  <si>
    <t>Чемпионат ЦФО 2014</t>
  </si>
  <si>
    <t>SOABMIXLP</t>
  </si>
  <si>
    <t>Откр.Первенст.клуба "Волна" 2014</t>
  </si>
  <si>
    <t>Кубок СРР по цифр.видам 2014</t>
  </si>
  <si>
    <t>RCWC 4 Seasons 2014</t>
  </si>
  <si>
    <t>SOABCWLPG</t>
  </si>
  <si>
    <t>CQ WW RTTY DX Contest 2013</t>
  </si>
  <si>
    <t>Чемпионат РФ по р/св на КВ CW 2014</t>
  </si>
  <si>
    <t>SOABA2</t>
  </si>
  <si>
    <t>Oceania DX Contest CW 2013</t>
  </si>
  <si>
    <t>SO15LP</t>
  </si>
  <si>
    <t>Кубок памяти UA1DZ 2014</t>
  </si>
  <si>
    <t>YG International DX Contest 2014</t>
  </si>
  <si>
    <t>RV80KEDR</t>
  </si>
  <si>
    <t>His Majesty King of Spain 2014</t>
  </si>
  <si>
    <t>SO40DX</t>
  </si>
  <si>
    <t>EA RTTY Contest 2014</t>
  </si>
  <si>
    <t>SOABLPDX</t>
  </si>
  <si>
    <t>REF Contest 2014 CW</t>
  </si>
  <si>
    <t>SOAB EU</t>
  </si>
  <si>
    <t>UBA Contest 2014 CW</t>
  </si>
  <si>
    <t>CLP</t>
  </si>
  <si>
    <t>UBA Contest 2014 SSB</t>
  </si>
  <si>
    <t>YO Int. PSK31 Contest 2013</t>
  </si>
  <si>
    <t>Кубок Урала 2014</t>
  </si>
  <si>
    <t>SOSSBDX</t>
  </si>
  <si>
    <t>SOCWDX</t>
  </si>
  <si>
    <t>Открытое Первенство Саратовской области 2014</t>
  </si>
  <si>
    <t>RA3VMD</t>
  </si>
  <si>
    <t>RK3VWF</t>
  </si>
  <si>
    <t>IARU Reg1 HF Field Day 2013</t>
  </si>
  <si>
    <t>Fixed</t>
  </si>
  <si>
    <t>Nauryz DX Contest 2014</t>
  </si>
  <si>
    <t>PACC Contest 2014</t>
  </si>
  <si>
    <t>Popov Memorial 2014</t>
  </si>
  <si>
    <t>MOSTVL</t>
  </si>
  <si>
    <t>Владимирский тест 2014 (CW/SSB)</t>
  </si>
  <si>
    <t>SOVL</t>
  </si>
  <si>
    <t>Владимирский тест 2014 (DIGI)</t>
  </si>
  <si>
    <t>DIGI</t>
  </si>
  <si>
    <t>Кубок Батурина 2014</t>
  </si>
  <si>
    <t>Меленки</t>
  </si>
  <si>
    <t>RU3VQ</t>
  </si>
  <si>
    <t>RU3VW</t>
  </si>
  <si>
    <t>CQ WW 160m DX Contest 2014 CW</t>
  </si>
  <si>
    <t>EURLP</t>
  </si>
  <si>
    <t>CQ WW 160m DX Contest 2014 SSB</t>
  </si>
  <si>
    <t>CQMM DX Contest 2014</t>
  </si>
  <si>
    <t>Кубок РФ по р/св на УКВ им. Гагарина 2014</t>
  </si>
  <si>
    <t>CQ WPX Contest SSB 2014</t>
  </si>
  <si>
    <t>SO28LPEUR3</t>
  </si>
  <si>
    <t>SO21LPEUR3</t>
  </si>
  <si>
    <t>Первый салют 2014</t>
  </si>
  <si>
    <t>SO40SSB</t>
  </si>
  <si>
    <t>УКВ Полевой день 2013</t>
  </si>
  <si>
    <t>SOMB</t>
  </si>
  <si>
    <t>SO144</t>
  </si>
  <si>
    <t>ARRL RTTY Roundup 2014</t>
  </si>
  <si>
    <t>Croatian Contest 2014</t>
  </si>
  <si>
    <t>DMC RTTY Contest 2013</t>
  </si>
  <si>
    <t>ARRL International DX Contest 2014 CW</t>
  </si>
  <si>
    <t>SOASSLPEU</t>
  </si>
  <si>
    <t>SO20EUR</t>
  </si>
  <si>
    <t>ARRL International DX Contest 2014 SSB</t>
  </si>
  <si>
    <t>SOQRP</t>
  </si>
  <si>
    <t>CQ-M 2014</t>
  </si>
  <si>
    <t>SO40CW</t>
  </si>
  <si>
    <t>Japan Int. DX Contest 2013 SSB</t>
  </si>
  <si>
    <t>SO28L</t>
  </si>
  <si>
    <t>SP DX Contest 2014</t>
  </si>
  <si>
    <t>SSLPUA3</t>
  </si>
  <si>
    <t>CWPUA3</t>
  </si>
  <si>
    <t>SSHPUA3</t>
  </si>
  <si>
    <t>REF Contest 2014 SSB</t>
  </si>
  <si>
    <t>EUB</t>
  </si>
  <si>
    <t>Russian WW Digital Contest 2014</t>
  </si>
  <si>
    <t>SOAB3V</t>
  </si>
  <si>
    <t>ARRL 10M Contest 2014</t>
  </si>
  <si>
    <t>Кубок Арктики 2014</t>
  </si>
  <si>
    <t>SOLPSSBEU</t>
  </si>
  <si>
    <t>SOLPFINEU</t>
  </si>
  <si>
    <t>ОЗЧР 2014</t>
  </si>
  <si>
    <t>CQ R3R 2014</t>
  </si>
  <si>
    <t>Чемп.Москвы по р/св на КВ телеф 2011</t>
  </si>
  <si>
    <t>Кубок Ю. Гагарина по р/св на УКВ 2014</t>
  </si>
  <si>
    <t>YO DX HF Contest 2014</t>
  </si>
  <si>
    <t>SOSBMX7EUR</t>
  </si>
  <si>
    <t>УКВ Полевой день 2014</t>
  </si>
  <si>
    <t>Marconi Memorial Contest HF 2014</t>
  </si>
  <si>
    <t>RCC Cup 2014</t>
  </si>
  <si>
    <t>SOABCWRCCEUR</t>
  </si>
  <si>
    <t>Открытый Чемпионат Ставроп. Края 2014</t>
  </si>
  <si>
    <t>Чумпионат Калужской обл. 2014</t>
  </si>
  <si>
    <t>RDX Contest 2014</t>
  </si>
  <si>
    <t>MOSTEUR</t>
  </si>
  <si>
    <t>SOABSSBLPEUR</t>
  </si>
  <si>
    <t>SOSB28EUR</t>
  </si>
  <si>
    <t>Кубок РФ по р/св на УКВ  2014</t>
  </si>
  <si>
    <t>CQ WPX Contest CW 2014</t>
  </si>
  <si>
    <t>SOABALPEUR</t>
  </si>
  <si>
    <t>SO28LPEUR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</si>
</sst>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u val="single"/>
      <sz val="11"/>
      <color indexed="12"/>
      <name val="Arial Cyr"/>
      <family val="0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 Cyr"/>
      <family val="0"/>
    </font>
    <font>
      <sz val="11"/>
      <color rgb="FFFF0000"/>
      <name val="Arial Cyr"/>
      <family val="0"/>
    </font>
    <font>
      <sz val="10"/>
      <color rgb="FFFF0000"/>
      <name val="Arial Cyr"/>
      <family val="0"/>
    </font>
    <font>
      <b/>
      <sz val="8"/>
      <color rgb="FFFF0000"/>
      <name val="Arial Cyr"/>
      <family val="0"/>
    </font>
    <font>
      <u val="single"/>
      <sz val="11"/>
      <color theme="10"/>
      <name val="Arial Cyr"/>
      <family val="0"/>
    </font>
    <font>
      <b/>
      <sz val="10"/>
      <color rgb="FFFF0000"/>
      <name val="Arial Cyr"/>
      <family val="0"/>
    </font>
    <font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/>
    </xf>
    <xf numFmtId="0" fontId="55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33" borderId="0" xfId="0" applyNumberFormat="1" applyFill="1" applyBorder="1" applyAlignment="1">
      <alignment/>
    </xf>
    <xf numFmtId="4" fontId="7" fillId="33" borderId="0" xfId="0" applyNumberFormat="1" applyFont="1" applyFill="1" applyBorder="1" applyAlignment="1">
      <alignment/>
    </xf>
    <xf numFmtId="4" fontId="54" fillId="0" borderId="0" xfId="0" applyNumberFormat="1" applyFont="1" applyAlignment="1">
      <alignment/>
    </xf>
    <xf numFmtId="9" fontId="55" fillId="0" borderId="0" xfId="0" applyNumberFormat="1" applyFont="1" applyAlignment="1">
      <alignment/>
    </xf>
    <xf numFmtId="0" fontId="40" fillId="34" borderId="0" xfId="42" applyFill="1" applyAlignment="1" applyProtection="1">
      <alignment/>
      <protection/>
    </xf>
    <xf numFmtId="0" fontId="40" fillId="33" borderId="0" xfId="42" applyFill="1" applyAlignment="1" applyProtection="1">
      <alignment/>
      <protection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56" fillId="0" borderId="0" xfId="0" applyFont="1" applyAlignment="1">
      <alignment/>
    </xf>
    <xf numFmtId="0" fontId="3" fillId="35" borderId="0" xfId="0" applyFont="1" applyFill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57" fillId="0" borderId="0" xfId="0" applyFont="1" applyAlignment="1">
      <alignment/>
    </xf>
    <xf numFmtId="0" fontId="0" fillId="0" borderId="0" xfId="0" applyFont="1" applyAlignment="1">
      <alignment/>
    </xf>
    <xf numFmtId="4" fontId="56" fillId="0" borderId="0" xfId="0" applyNumberFormat="1" applyFont="1" applyAlignment="1">
      <alignment/>
    </xf>
    <xf numFmtId="0" fontId="58" fillId="36" borderId="0" xfId="42" applyFont="1" applyFill="1" applyAlignment="1" applyProtection="1">
      <alignment/>
      <protection/>
    </xf>
    <xf numFmtId="4" fontId="0" fillId="0" borderId="0" xfId="0" applyNumberFormat="1" applyFont="1" applyAlignment="1">
      <alignment/>
    </xf>
    <xf numFmtId="4" fontId="57" fillId="0" borderId="0" xfId="0" applyNumberFormat="1" applyFont="1" applyAlignment="1">
      <alignment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7" xfId="0" applyFont="1" applyBorder="1" applyAlignment="1">
      <alignment horizontal="center"/>
    </xf>
    <xf numFmtId="0" fontId="0" fillId="34" borderId="0" xfId="0" applyFill="1" applyAlignment="1">
      <alignment/>
    </xf>
    <xf numFmtId="0" fontId="59" fillId="34" borderId="0" xfId="0" applyFont="1" applyFill="1" applyAlignment="1">
      <alignment/>
    </xf>
    <xf numFmtId="0" fontId="0" fillId="0" borderId="17" xfId="0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34" borderId="0" xfId="42" applyFont="1" applyFill="1" applyAlignment="1" applyProtection="1">
      <alignment/>
      <protection/>
    </xf>
    <xf numFmtId="0" fontId="55" fillId="0" borderId="0" xfId="0" applyFont="1" applyAlignment="1">
      <alignment/>
    </xf>
    <xf numFmtId="4" fontId="2" fillId="0" borderId="0" xfId="0" applyNumberFormat="1" applyFont="1" applyAlignment="1">
      <alignment/>
    </xf>
    <xf numFmtId="0" fontId="60" fillId="0" borderId="0" xfId="0" applyFont="1" applyAlignment="1">
      <alignment/>
    </xf>
    <xf numFmtId="4" fontId="60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rathon_2014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руппа 1"/>
      <sheetName val="Группа 2"/>
      <sheetName val="Группа 3"/>
      <sheetName val="Группа 4"/>
      <sheetName val="Группа 5"/>
    </sheetNames>
    <sheetDataSet>
      <sheetData sheetId="1">
        <row r="4">
          <cell r="V4">
            <v>3.25</v>
          </cell>
        </row>
        <row r="5">
          <cell r="V5">
            <v>3.7142857142857144</v>
          </cell>
        </row>
        <row r="6">
          <cell r="L6">
            <v>4.75</v>
          </cell>
        </row>
        <row r="7">
          <cell r="G7">
            <v>2.586206896551724</v>
          </cell>
        </row>
        <row r="8">
          <cell r="V8">
            <v>2.625</v>
          </cell>
          <cell r="FU8">
            <v>3.857142857142857</v>
          </cell>
          <cell r="GE8">
            <v>4.9</v>
          </cell>
        </row>
        <row r="9">
          <cell r="V9">
            <v>3.375</v>
          </cell>
          <cell r="BE9">
            <v>2.25</v>
          </cell>
        </row>
        <row r="10">
          <cell r="V10">
            <v>2.5</v>
          </cell>
        </row>
        <row r="11">
          <cell r="G11">
            <v>2.666666666666667</v>
          </cell>
          <cell r="L11">
            <v>7</v>
          </cell>
          <cell r="AU11">
            <v>2.111111111111111</v>
          </cell>
          <cell r="BE11">
            <v>4.666666666666667</v>
          </cell>
          <cell r="BJ11">
            <v>4</v>
          </cell>
          <cell r="BO11">
            <v>2.8333333333333335</v>
          </cell>
          <cell r="BT11">
            <v>7.5</v>
          </cell>
          <cell r="BY11">
            <v>2.25</v>
          </cell>
          <cell r="CN11">
            <v>2</v>
          </cell>
          <cell r="EG11">
            <v>2.25</v>
          </cell>
          <cell r="EQ11">
            <v>2.428571428571429</v>
          </cell>
          <cell r="FA11">
            <v>2</v>
          </cell>
        </row>
        <row r="12">
          <cell r="G12">
            <v>5.25</v>
          </cell>
          <cell r="Q12">
            <v>2.1333333333333333</v>
          </cell>
          <cell r="AU12">
            <v>2.416666666666667</v>
          </cell>
          <cell r="BE12">
            <v>4.4</v>
          </cell>
          <cell r="EG12">
            <v>7.233333333333334</v>
          </cell>
        </row>
        <row r="13">
          <cell r="FF13">
            <v>4.444444444444445</v>
          </cell>
        </row>
        <row r="14">
          <cell r="V14">
            <v>1</v>
          </cell>
          <cell r="GE14">
            <v>10.5</v>
          </cell>
        </row>
        <row r="15">
          <cell r="V15">
            <v>6.75</v>
          </cell>
          <cell r="FU15">
            <v>3.206896551724138</v>
          </cell>
        </row>
        <row r="16">
          <cell r="V16">
            <v>1.2999999999999998</v>
          </cell>
          <cell r="EL16">
            <v>2</v>
          </cell>
        </row>
        <row r="17">
          <cell r="V17">
            <v>3.5</v>
          </cell>
          <cell r="FU17">
            <v>3.5714285714285716</v>
          </cell>
          <cell r="GE17">
            <v>7</v>
          </cell>
        </row>
        <row r="18">
          <cell r="V18">
            <v>3.4</v>
          </cell>
        </row>
        <row r="19">
          <cell r="V19">
            <v>8</v>
          </cell>
          <cell r="GE19">
            <v>5.766666666666667</v>
          </cell>
        </row>
        <row r="20">
          <cell r="V20">
            <v>2</v>
          </cell>
        </row>
        <row r="21">
          <cell r="V21">
            <v>3.896551724137931</v>
          </cell>
          <cell r="EV21">
            <v>3</v>
          </cell>
        </row>
        <row r="22">
          <cell r="V22">
            <v>3.642857142857143</v>
          </cell>
        </row>
        <row r="23">
          <cell r="V23">
            <v>4.4</v>
          </cell>
        </row>
        <row r="24">
          <cell r="V24">
            <v>3.0833333333333335</v>
          </cell>
        </row>
        <row r="25">
          <cell r="V25">
            <v>3</v>
          </cell>
          <cell r="GE25">
            <v>3.5</v>
          </cell>
        </row>
        <row r="26">
          <cell r="Q26">
            <v>2.3</v>
          </cell>
        </row>
        <row r="27">
          <cell r="GE27">
            <v>2.75</v>
          </cell>
        </row>
        <row r="28">
          <cell r="G28">
            <v>2.894736842105263</v>
          </cell>
        </row>
        <row r="29">
          <cell r="GE29">
            <v>1.375</v>
          </cell>
        </row>
        <row r="30">
          <cell r="HI30">
            <v>2.142857142857143</v>
          </cell>
        </row>
        <row r="31">
          <cell r="V31">
            <v>2.7058823529411766</v>
          </cell>
          <cell r="FU31">
            <v>3.175</v>
          </cell>
        </row>
        <row r="32">
          <cell r="V32">
            <v>5.5</v>
          </cell>
        </row>
        <row r="33">
          <cell r="V33">
            <v>4.857142857142858</v>
          </cell>
        </row>
        <row r="34">
          <cell r="V34">
            <v>2.8</v>
          </cell>
          <cell r="BY34">
            <v>3.3333333333333335</v>
          </cell>
        </row>
        <row r="35">
          <cell r="BY35">
            <v>2</v>
          </cell>
        </row>
        <row r="36">
          <cell r="V36">
            <v>4.9</v>
          </cell>
        </row>
        <row r="37">
          <cell r="V37">
            <v>3.25</v>
          </cell>
        </row>
        <row r="38">
          <cell r="G38">
            <v>3.1</v>
          </cell>
          <cell r="V38">
            <v>4.222222222222222</v>
          </cell>
          <cell r="EG38">
            <v>2.2608695652173916</v>
          </cell>
        </row>
        <row r="39">
          <cell r="G39">
            <v>3.2</v>
          </cell>
          <cell r="EG39">
            <v>4</v>
          </cell>
        </row>
        <row r="40">
          <cell r="EV40">
            <v>1.8571428571428572</v>
          </cell>
        </row>
        <row r="41">
          <cell r="V41">
            <v>2</v>
          </cell>
        </row>
        <row r="42">
          <cell r="V42">
            <v>3</v>
          </cell>
        </row>
        <row r="43">
          <cell r="V43">
            <v>3</v>
          </cell>
          <cell r="GO43">
            <v>2.5454545454545454</v>
          </cell>
        </row>
        <row r="44">
          <cell r="V44">
            <v>2.466666666666667</v>
          </cell>
        </row>
        <row r="45">
          <cell r="G45">
            <v>4.375</v>
          </cell>
          <cell r="V45">
            <v>7</v>
          </cell>
          <cell r="AF45">
            <v>4.666666666666667</v>
          </cell>
          <cell r="CN45">
            <v>2.2</v>
          </cell>
          <cell r="DC45">
            <v>2.2</v>
          </cell>
          <cell r="DH45">
            <v>2.2</v>
          </cell>
          <cell r="DW45">
            <v>2.2</v>
          </cell>
          <cell r="FK45">
            <v>5.825</v>
          </cell>
          <cell r="FZ45">
            <v>2.312925170068027</v>
          </cell>
          <cell r="GO45">
            <v>14</v>
          </cell>
        </row>
        <row r="46">
          <cell r="V46">
            <v>4.666666666666667</v>
          </cell>
        </row>
        <row r="47">
          <cell r="FF47">
            <v>2.5</v>
          </cell>
        </row>
        <row r="48">
          <cell r="FF48">
            <v>2.142857142857143</v>
          </cell>
        </row>
        <row r="49">
          <cell r="V49">
            <v>2.666666666666667</v>
          </cell>
        </row>
        <row r="51">
          <cell r="V51">
            <v>2.833333333333333</v>
          </cell>
        </row>
        <row r="52">
          <cell r="G52">
            <v>2.888888888888889</v>
          </cell>
          <cell r="Q52">
            <v>2.2142857142857144</v>
          </cell>
          <cell r="V52">
            <v>3.6666666666666665</v>
          </cell>
          <cell r="BE52">
            <v>3.3333333333333335</v>
          </cell>
          <cell r="HI52">
            <v>2.7</v>
          </cell>
        </row>
        <row r="53">
          <cell r="L53">
            <v>6.5344827586206895</v>
          </cell>
        </row>
        <row r="54">
          <cell r="V54">
            <v>3.9333333333333336</v>
          </cell>
        </row>
        <row r="60">
          <cell r="G60">
            <v>26.961499294212544</v>
          </cell>
          <cell r="L60">
            <v>18.28448275862069</v>
          </cell>
          <cell r="Q60">
            <v>6.647619047619048</v>
          </cell>
          <cell r="V60">
            <v>125.90560868025375</v>
          </cell>
          <cell r="AF60">
            <v>4.666666666666667</v>
          </cell>
          <cell r="AU60">
            <v>4.527777777777779</v>
          </cell>
          <cell r="AZ60">
            <v>0</v>
          </cell>
          <cell r="BE60">
            <v>14.65</v>
          </cell>
          <cell r="BJ60">
            <v>4</v>
          </cell>
          <cell r="BO60">
            <v>2.8333333333333335</v>
          </cell>
          <cell r="BT60">
            <v>7.5</v>
          </cell>
          <cell r="BY60">
            <v>7.583333333333334</v>
          </cell>
          <cell r="CN60">
            <v>4.2</v>
          </cell>
          <cell r="DC60">
            <v>2.2</v>
          </cell>
          <cell r="DH60">
            <v>2.2</v>
          </cell>
          <cell r="DW60">
            <v>2.2</v>
          </cell>
          <cell r="EG60">
            <v>15.744202898550725</v>
          </cell>
          <cell r="EL60">
            <v>2</v>
          </cell>
          <cell r="EQ60">
            <v>2.428571428571429</v>
          </cell>
          <cell r="EV60">
            <v>4.857142857142858</v>
          </cell>
          <cell r="FA60">
            <v>2</v>
          </cell>
          <cell r="FF60">
            <v>9.087301587301587</v>
          </cell>
          <cell r="FK60">
            <v>5.825</v>
          </cell>
          <cell r="FU60">
            <v>13.810467980295567</v>
          </cell>
          <cell r="FZ60">
            <v>2.312925170068027</v>
          </cell>
          <cell r="GE60">
            <v>49.791666666666664</v>
          </cell>
          <cell r="GO60">
            <v>16.545454545454547</v>
          </cell>
          <cell r="HI60">
            <v>8.342857142857142</v>
          </cell>
        </row>
      </sheetData>
      <sheetData sheetId="2">
        <row r="4">
          <cell r="G4">
            <v>6.133333333333334</v>
          </cell>
        </row>
        <row r="5">
          <cell r="BY5">
            <v>6.75</v>
          </cell>
          <cell r="CN5">
            <v>3.7333333333333334</v>
          </cell>
          <cell r="CX5">
            <v>5.6</v>
          </cell>
        </row>
        <row r="6">
          <cell r="BY6">
            <v>3.7777777777777777</v>
          </cell>
          <cell r="CI6">
            <v>3.0652173913043477</v>
          </cell>
          <cell r="CS6">
            <v>3.814814814814815</v>
          </cell>
          <cell r="DH6">
            <v>3.689655172413793</v>
          </cell>
          <cell r="DM6">
            <v>2.6</v>
          </cell>
        </row>
        <row r="7">
          <cell r="BY7">
            <v>4</v>
          </cell>
          <cell r="DM7">
            <v>3.4375</v>
          </cell>
        </row>
        <row r="8">
          <cell r="BO8">
            <v>3.15</v>
          </cell>
        </row>
        <row r="9">
          <cell r="Q9">
            <v>3.892857142857143</v>
          </cell>
          <cell r="AF9">
            <v>4.409090909090909</v>
          </cell>
          <cell r="CI9">
            <v>6.076923076923077</v>
          </cell>
          <cell r="CN9">
            <v>4.65</v>
          </cell>
        </row>
        <row r="10">
          <cell r="L10">
            <v>3.175324675324675</v>
          </cell>
          <cell r="BO10">
            <v>4.291139240506329</v>
          </cell>
        </row>
        <row r="11">
          <cell r="G11">
            <v>3.2813852813852815</v>
          </cell>
        </row>
        <row r="12">
          <cell r="G12">
            <v>4.205128205128205</v>
          </cell>
          <cell r="L12">
            <v>3.1842105263157894</v>
          </cell>
          <cell r="AF12">
            <v>8.366666666666667</v>
          </cell>
          <cell r="CN12">
            <v>3.4098360655737707</v>
          </cell>
        </row>
        <row r="13">
          <cell r="CS13">
            <v>3.467889908256881</v>
          </cell>
        </row>
        <row r="14">
          <cell r="G14">
            <v>2.466666666666667</v>
          </cell>
          <cell r="Q14">
            <v>3.0277777777777777</v>
          </cell>
          <cell r="CN14">
            <v>3.3703703703703702</v>
          </cell>
          <cell r="DH14">
            <v>3.947368421052632</v>
          </cell>
          <cell r="DM14">
            <v>4.3125</v>
          </cell>
        </row>
        <row r="15">
          <cell r="G15">
            <v>5.75</v>
          </cell>
        </row>
        <row r="16">
          <cell r="L16">
            <v>3.4281842818428183</v>
          </cell>
          <cell r="CN16">
            <v>3.559659090909091</v>
          </cell>
        </row>
        <row r="17">
          <cell r="CN17">
            <v>4.818181818181818</v>
          </cell>
        </row>
        <row r="18">
          <cell r="G18">
            <v>3.2</v>
          </cell>
        </row>
        <row r="43">
          <cell r="G43">
            <v>25.03651348651349</v>
          </cell>
          <cell r="L43">
            <v>9.787719483483283</v>
          </cell>
          <cell r="Q43">
            <v>6.920634920634921</v>
          </cell>
          <cell r="AF43">
            <v>12.775757575757577</v>
          </cell>
          <cell r="BO43">
            <v>7.441139240506329</v>
          </cell>
          <cell r="BY43">
            <v>14.527777777777779</v>
          </cell>
          <cell r="CI43">
            <v>9.142140468227424</v>
          </cell>
          <cell r="CN43">
            <v>23.541380678368384</v>
          </cell>
          <cell r="CS43">
            <v>7.282704723071696</v>
          </cell>
          <cell r="CX43">
            <v>5.6</v>
          </cell>
          <cell r="DH43">
            <v>7.6370235934664255</v>
          </cell>
          <cell r="DM43">
            <v>10.35</v>
          </cell>
        </row>
      </sheetData>
      <sheetData sheetId="3">
        <row r="4">
          <cell r="GJ4">
            <v>4.483870967741936</v>
          </cell>
          <cell r="HN4">
            <v>5.7</v>
          </cell>
        </row>
        <row r="5">
          <cell r="GJ5">
            <v>5.095238095238095</v>
          </cell>
          <cell r="HN5">
            <v>5.264705882352941</v>
          </cell>
        </row>
        <row r="6">
          <cell r="GJ6">
            <v>4.366666666666667</v>
          </cell>
          <cell r="HN6">
            <v>5.733333333333333</v>
          </cell>
        </row>
        <row r="7">
          <cell r="V7">
            <v>4</v>
          </cell>
        </row>
        <row r="8">
          <cell r="V8">
            <v>4.159824046920821</v>
          </cell>
        </row>
        <row r="9">
          <cell r="L9">
            <v>5.383333333333333</v>
          </cell>
          <cell r="V9">
            <v>4.297297297297297</v>
          </cell>
          <cell r="BY9">
            <v>11.411764705882353</v>
          </cell>
        </row>
        <row r="10">
          <cell r="L10">
            <v>5.871794871794872</v>
          </cell>
          <cell r="AA10">
            <v>4.230769230769231</v>
          </cell>
          <cell r="FA10">
            <v>4.024390243902439</v>
          </cell>
          <cell r="GJ10">
            <v>8.694915254237287</v>
          </cell>
        </row>
        <row r="12">
          <cell r="FZ12">
            <v>6.611111111111111</v>
          </cell>
        </row>
        <row r="13">
          <cell r="L13">
            <v>4.797101449275362</v>
          </cell>
          <cell r="FA13">
            <v>4.157575757575757</v>
          </cell>
          <cell r="GJ13">
            <v>4.629032258064516</v>
          </cell>
        </row>
        <row r="14">
          <cell r="V14">
            <v>4.022556390977444</v>
          </cell>
        </row>
        <row r="15">
          <cell r="V15">
            <v>4.481481481481481</v>
          </cell>
          <cell r="FA15">
            <v>4.931034482758621</v>
          </cell>
        </row>
        <row r="16">
          <cell r="V16">
            <v>4.5</v>
          </cell>
          <cell r="FA16">
            <v>4.35</v>
          </cell>
        </row>
        <row r="17">
          <cell r="V17">
            <v>4.404255319148936</v>
          </cell>
          <cell r="DH17">
            <v>4.75</v>
          </cell>
          <cell r="EG17">
            <v>4.75</v>
          </cell>
          <cell r="FA17">
            <v>6.5675675675675675</v>
          </cell>
          <cell r="GJ17">
            <v>5.315789473684211</v>
          </cell>
          <cell r="GT17">
            <v>9</v>
          </cell>
        </row>
        <row r="18">
          <cell r="V18">
            <v>4.027777777777778</v>
          </cell>
          <cell r="FA18">
            <v>4.450980392156863</v>
          </cell>
        </row>
        <row r="19">
          <cell r="V19">
            <v>3</v>
          </cell>
        </row>
        <row r="20">
          <cell r="FZ20">
            <v>4</v>
          </cell>
        </row>
        <row r="21">
          <cell r="L21">
            <v>5.791044776119403</v>
          </cell>
          <cell r="AA21">
            <v>5.367088607594937</v>
          </cell>
          <cell r="FZ21">
            <v>7.09090909090909</v>
          </cell>
          <cell r="GJ21">
            <v>11.69767441860465</v>
          </cell>
        </row>
        <row r="22">
          <cell r="FP22">
            <v>5.666666666666667</v>
          </cell>
        </row>
        <row r="23">
          <cell r="AA23">
            <v>3.0232558139534884</v>
          </cell>
          <cell r="FP23">
            <v>6.888888888888889</v>
          </cell>
        </row>
        <row r="24">
          <cell r="V24">
            <v>5.213917525773196</v>
          </cell>
        </row>
        <row r="25">
          <cell r="G25">
            <v>6.069767441860465</v>
          </cell>
          <cell r="L25">
            <v>7.734177215189874</v>
          </cell>
          <cell r="AA25">
            <v>4.25503355704698</v>
          </cell>
          <cell r="AK25">
            <v>8.833333333333332</v>
          </cell>
          <cell r="FP25">
            <v>3.083333333333333</v>
          </cell>
          <cell r="FU25">
            <v>3.3684210526315788</v>
          </cell>
          <cell r="GJ25">
            <v>9.233333333333334</v>
          </cell>
        </row>
        <row r="26">
          <cell r="G26">
            <v>4.496296296296296</v>
          </cell>
          <cell r="L26">
            <v>7.6976744186046515</v>
          </cell>
          <cell r="AA26">
            <v>4.035897435897436</v>
          </cell>
          <cell r="HI26">
            <v>3.232558139534884</v>
          </cell>
        </row>
        <row r="27">
          <cell r="V27">
            <v>4.176</v>
          </cell>
        </row>
        <row r="28">
          <cell r="FP28">
            <v>8.391304347826086</v>
          </cell>
          <cell r="GE28">
            <v>6.305084745762712</v>
          </cell>
          <cell r="GJ28">
            <v>4.160714285714286</v>
          </cell>
          <cell r="HN28">
            <v>8.131578947368421</v>
          </cell>
        </row>
        <row r="29">
          <cell r="AF29">
            <v>4.916666666666667</v>
          </cell>
          <cell r="GE29">
            <v>4.448275862068965</v>
          </cell>
        </row>
        <row r="30">
          <cell r="L30">
            <v>7.927835051546392</v>
          </cell>
          <cell r="AA30">
            <v>4.567213114754098</v>
          </cell>
          <cell r="FF30">
            <v>3.086956521739131</v>
          </cell>
          <cell r="GJ30">
            <v>6.567164179104477</v>
          </cell>
          <cell r="HI30">
            <v>3.2153846153846155</v>
          </cell>
        </row>
        <row r="31">
          <cell r="FP31">
            <v>20.571428571428573</v>
          </cell>
        </row>
        <row r="32">
          <cell r="L32">
            <v>7.3076923076923075</v>
          </cell>
          <cell r="FU32">
            <v>5.452554744525548</v>
          </cell>
          <cell r="GJ32">
            <v>4.354838709677419</v>
          </cell>
        </row>
        <row r="33">
          <cell r="FP33">
            <v>21.8</v>
          </cell>
        </row>
        <row r="34">
          <cell r="HN34">
            <v>99.2</v>
          </cell>
        </row>
        <row r="35">
          <cell r="L35">
            <v>6</v>
          </cell>
          <cell r="V35">
            <v>4</v>
          </cell>
          <cell r="BY35">
            <v>9.5</v>
          </cell>
          <cell r="FA35">
            <v>4.25</v>
          </cell>
          <cell r="GJ35">
            <v>4.833333333333334</v>
          </cell>
        </row>
        <row r="36">
          <cell r="V36">
            <v>4.469135802469136</v>
          </cell>
          <cell r="BY36">
            <v>5.445205479452055</v>
          </cell>
          <cell r="DH36">
            <v>4.380952380952381</v>
          </cell>
          <cell r="FA36">
            <v>7.2</v>
          </cell>
          <cell r="GJ36">
            <v>6.305555555555555</v>
          </cell>
        </row>
        <row r="37">
          <cell r="CD37">
            <v>4.9</v>
          </cell>
          <cell r="CS37">
            <v>5.235294117647059</v>
          </cell>
          <cell r="FK37">
            <v>4.357142857142858</v>
          </cell>
          <cell r="GJ37">
            <v>5.111111111111111</v>
          </cell>
        </row>
        <row r="38">
          <cell r="V38">
            <v>6.846153846153847</v>
          </cell>
        </row>
        <row r="39">
          <cell r="V39">
            <v>3.424242424242424</v>
          </cell>
          <cell r="FA39">
            <v>4.599033816425121</v>
          </cell>
        </row>
        <row r="40">
          <cell r="L40">
            <v>5.111111111111111</v>
          </cell>
          <cell r="GJ40">
            <v>7.222222222222222</v>
          </cell>
        </row>
        <row r="41">
          <cell r="V41">
            <v>4</v>
          </cell>
        </row>
        <row r="42">
          <cell r="HI42">
            <v>4.82</v>
          </cell>
        </row>
        <row r="43">
          <cell r="FZ43">
            <v>5.020408163265306</v>
          </cell>
          <cell r="GE43">
            <v>5.970000000000001</v>
          </cell>
          <cell r="GJ43">
            <v>5.302325581395349</v>
          </cell>
        </row>
        <row r="44">
          <cell r="FP44">
            <v>4.551020408163265</v>
          </cell>
        </row>
        <row r="45">
          <cell r="V45">
            <v>4.209090909090909</v>
          </cell>
          <cell r="GJ45">
            <v>8.541666666666668</v>
          </cell>
        </row>
        <row r="46">
          <cell r="G46">
            <v>10.21875</v>
          </cell>
          <cell r="L46">
            <v>7</v>
          </cell>
          <cell r="AF46">
            <v>7.529411764705882</v>
          </cell>
          <cell r="FA46">
            <v>4.316666666666666</v>
          </cell>
          <cell r="FP46">
            <v>11.25</v>
          </cell>
          <cell r="GJ46">
            <v>8.5</v>
          </cell>
          <cell r="GO46">
            <v>5.095238095238095</v>
          </cell>
          <cell r="GY46">
            <v>5.444444444444445</v>
          </cell>
          <cell r="HI46">
            <v>3.926829268292683</v>
          </cell>
        </row>
        <row r="47">
          <cell r="L47">
            <v>7.541666666666667</v>
          </cell>
          <cell r="V47">
            <v>4.557142857142857</v>
          </cell>
          <cell r="BY47">
            <v>6.253731343283582</v>
          </cell>
          <cell r="GJ47">
            <v>7.037037037037037</v>
          </cell>
        </row>
        <row r="48">
          <cell r="FP48">
            <v>7.071428571428571</v>
          </cell>
          <cell r="GO48">
            <v>6.5</v>
          </cell>
        </row>
        <row r="49">
          <cell r="L49">
            <v>5.661870503597122</v>
          </cell>
          <cell r="AA49">
            <v>4.712962962962963</v>
          </cell>
          <cell r="GJ49">
            <v>9.981132075471699</v>
          </cell>
        </row>
        <row r="50">
          <cell r="HX50">
            <v>4.523809523809524</v>
          </cell>
        </row>
        <row r="51">
          <cell r="L51">
            <v>5.761904761904762</v>
          </cell>
          <cell r="GJ51">
            <v>5.521739130434783</v>
          </cell>
        </row>
        <row r="52">
          <cell r="L52">
            <v>6.5625</v>
          </cell>
          <cell r="GJ52">
            <v>4.425</v>
          </cell>
          <cell r="GY52">
            <v>3</v>
          </cell>
        </row>
        <row r="53">
          <cell r="V53">
            <v>5</v>
          </cell>
          <cell r="GJ53">
            <v>5.75</v>
          </cell>
        </row>
        <row r="54">
          <cell r="AF54">
            <v>4.8</v>
          </cell>
          <cell r="CS54">
            <v>4.2727272727272725</v>
          </cell>
          <cell r="CX54">
            <v>4.2727272727272725</v>
          </cell>
          <cell r="DC54">
            <v>4.2727272727272725</v>
          </cell>
        </row>
        <row r="55">
          <cell r="V55">
            <v>4.4</v>
          </cell>
          <cell r="AF55">
            <v>4.857142857142858</v>
          </cell>
          <cell r="BY55">
            <v>5</v>
          </cell>
          <cell r="FA55">
            <v>5.333333333333334</v>
          </cell>
          <cell r="GJ55">
            <v>4.413793103448276</v>
          </cell>
        </row>
        <row r="56">
          <cell r="AU56">
            <v>3.8157894736842106</v>
          </cell>
        </row>
        <row r="57">
          <cell r="V57">
            <v>4.2727272727272725</v>
          </cell>
        </row>
        <row r="58">
          <cell r="L58">
            <v>6.818181818181818</v>
          </cell>
          <cell r="BY58">
            <v>4.333333333333333</v>
          </cell>
          <cell r="GJ58">
            <v>4.5</v>
          </cell>
        </row>
        <row r="59">
          <cell r="DH59">
            <v>4.035714285714286</v>
          </cell>
        </row>
        <row r="60">
          <cell r="DH60">
            <v>4</v>
          </cell>
          <cell r="EB60">
            <v>4</v>
          </cell>
          <cell r="EG60">
            <v>4</v>
          </cell>
          <cell r="EQ60">
            <v>4</v>
          </cell>
        </row>
        <row r="61">
          <cell r="GY61">
            <v>5.2</v>
          </cell>
        </row>
        <row r="62">
          <cell r="CS62">
            <v>4.4</v>
          </cell>
          <cell r="CX62">
            <v>4.4</v>
          </cell>
          <cell r="DC62">
            <v>4.4</v>
          </cell>
        </row>
        <row r="63">
          <cell r="Q63">
            <v>13.6875</v>
          </cell>
          <cell r="AA63">
            <v>4.309090909090909</v>
          </cell>
          <cell r="DH63">
            <v>4.161290322580645</v>
          </cell>
          <cell r="FU63">
            <v>4.152941176470588</v>
          </cell>
          <cell r="GJ63">
            <v>5.85</v>
          </cell>
          <cell r="GO63">
            <v>5.302083333333334</v>
          </cell>
          <cell r="GY63">
            <v>6.789473684210526</v>
          </cell>
        </row>
        <row r="64">
          <cell r="FP64">
            <v>5.586206896551724</v>
          </cell>
          <cell r="FU64">
            <v>6.87719298245614</v>
          </cell>
          <cell r="FZ64">
            <v>5.419354838709678</v>
          </cell>
        </row>
        <row r="65">
          <cell r="AU65">
            <v>4.369747899159664</v>
          </cell>
          <cell r="FP65">
            <v>11.15</v>
          </cell>
          <cell r="FZ65">
            <v>12.588235294117647</v>
          </cell>
          <cell r="GJ65">
            <v>4.590243902439024</v>
          </cell>
        </row>
        <row r="72">
          <cell r="G72">
            <v>20.78481373815676</v>
          </cell>
          <cell r="L72">
            <v>102.96788828501766</v>
          </cell>
          <cell r="V72">
            <v>91.4616029512034</v>
          </cell>
          <cell r="AA72">
            <v>41.53464496540337</v>
          </cell>
          <cell r="AF72">
            <v>35.10625159154571</v>
          </cell>
          <cell r="AK72">
            <v>8.833333333333332</v>
          </cell>
          <cell r="AU72">
            <v>8.185537372843875</v>
          </cell>
          <cell r="BY72">
            <v>41.94403486195133</v>
          </cell>
          <cell r="CD72">
            <v>4.9</v>
          </cell>
          <cell r="CS72">
            <v>13.908021390374332</v>
          </cell>
          <cell r="CX72">
            <v>8.672727272727272</v>
          </cell>
          <cell r="DC72">
            <v>8.672727272727272</v>
          </cell>
          <cell r="DH72">
            <v>21.327956989247312</v>
          </cell>
          <cell r="EB72">
            <v>4</v>
          </cell>
          <cell r="EG72">
            <v>8.75</v>
          </cell>
          <cell r="EQ72">
            <v>4</v>
          </cell>
          <cell r="FA72">
            <v>54.180582260386366</v>
          </cell>
          <cell r="FF72">
            <v>3.086956521739131</v>
          </cell>
          <cell r="FK72">
            <v>4.357142857142858</v>
          </cell>
          <cell r="FP72">
            <v>106.01027768428712</v>
          </cell>
          <cell r="FU72">
            <v>19.851109956083853</v>
          </cell>
          <cell r="FZ72">
            <v>40.73001849811283</v>
          </cell>
          <cell r="GE72">
            <v>16.72336060783168</v>
          </cell>
          <cell r="GJ72">
            <v>166.48439736118198</v>
          </cell>
          <cell r="GO72">
            <v>16.89732142857143</v>
          </cell>
          <cell r="GT72">
            <v>9</v>
          </cell>
          <cell r="GY72">
            <v>20.433918128654973</v>
          </cell>
          <cell r="HI72">
            <v>15.194772023212181</v>
          </cell>
          <cell r="HN72">
            <v>132.4370255704621</v>
          </cell>
          <cell r="HX72">
            <v>4.523809523809524</v>
          </cell>
        </row>
      </sheetData>
      <sheetData sheetId="4">
        <row r="4">
          <cell r="DM4">
            <v>5.2</v>
          </cell>
        </row>
        <row r="5">
          <cell r="G5">
            <v>5.154411764705882</v>
          </cell>
          <cell r="BT5">
            <v>5.046666666666667</v>
          </cell>
          <cell r="CN5">
            <v>7.048543689320388</v>
          </cell>
          <cell r="DC5">
            <v>4.457142857142857</v>
          </cell>
        </row>
        <row r="6">
          <cell r="L6">
            <v>8.666666666666668</v>
          </cell>
          <cell r="CN6">
            <v>6.1</v>
          </cell>
        </row>
        <row r="7">
          <cell r="CN7">
            <v>5</v>
          </cell>
        </row>
        <row r="8">
          <cell r="Q8">
            <v>6.074074074074074</v>
          </cell>
          <cell r="AP8">
            <v>6.555555555555555</v>
          </cell>
          <cell r="BT8">
            <v>4.2</v>
          </cell>
        </row>
        <row r="9">
          <cell r="AP9">
            <v>5.666666666666667</v>
          </cell>
          <cell r="BT9">
            <v>8.268656716417912</v>
          </cell>
          <cell r="CN9">
            <v>8.333333333333332</v>
          </cell>
        </row>
        <row r="10">
          <cell r="L10">
            <v>10.833333333333332</v>
          </cell>
          <cell r="CN10">
            <v>7.416666666666666</v>
          </cell>
        </row>
        <row r="11">
          <cell r="G11">
            <v>6.51063829787234</v>
          </cell>
          <cell r="CN11">
            <v>5.787878787878788</v>
          </cell>
        </row>
        <row r="12">
          <cell r="Q12">
            <v>5.11854103343465</v>
          </cell>
          <cell r="AP12">
            <v>6.991869918699187</v>
          </cell>
        </row>
        <row r="13">
          <cell r="DH13">
            <v>5.4411764705882355</v>
          </cell>
        </row>
        <row r="14">
          <cell r="G14">
            <v>5.142857142857142</v>
          </cell>
        </row>
        <row r="15">
          <cell r="Q15">
            <v>5.104294478527607</v>
          </cell>
        </row>
        <row r="16">
          <cell r="Q16">
            <v>5.645669291338582</v>
          </cell>
          <cell r="BT16">
            <v>6.05699481865285</v>
          </cell>
        </row>
        <row r="17">
          <cell r="G17">
            <v>6.2137931034482765</v>
          </cell>
          <cell r="V17">
            <v>5.158844765342961</v>
          </cell>
          <cell r="BJ17">
            <v>5.703703703703704</v>
          </cell>
          <cell r="BT17">
            <v>5.062913907284768</v>
          </cell>
          <cell r="CI17">
            <v>5.703703703703704</v>
          </cell>
          <cell r="CN17">
            <v>7.086538461538462</v>
          </cell>
          <cell r="DC17">
            <v>6.413533834586467</v>
          </cell>
          <cell r="DM17">
            <v>5</v>
          </cell>
        </row>
        <row r="18">
          <cell r="G18">
            <v>5.9</v>
          </cell>
        </row>
        <row r="19">
          <cell r="G19">
            <v>5.8</v>
          </cell>
          <cell r="V19">
            <v>5.195652173913043</v>
          </cell>
        </row>
        <row r="35">
          <cell r="G35">
            <v>34.721700308883634</v>
          </cell>
          <cell r="L35">
            <v>19.5</v>
          </cell>
          <cell r="Q35">
            <v>21.942578877374913</v>
          </cell>
          <cell r="V35">
            <v>10.354496939256004</v>
          </cell>
          <cell r="AP35">
            <v>19.21409214092141</v>
          </cell>
          <cell r="BJ35">
            <v>5.703703703703704</v>
          </cell>
          <cell r="BO35">
            <v>5.703703703703704</v>
          </cell>
          <cell r="BT35">
            <v>28.635232109022198</v>
          </cell>
          <cell r="CI35">
            <v>5.703703703703704</v>
          </cell>
          <cell r="CN35">
            <v>46.77296093873763</v>
          </cell>
          <cell r="DC35">
            <v>10.870676691729324</v>
          </cell>
          <cell r="DH35">
            <v>5.4411764705882355</v>
          </cell>
          <cell r="DM35">
            <v>10.2</v>
          </cell>
        </row>
      </sheetData>
      <sheetData sheetId="5">
        <row r="4">
          <cell r="G4">
            <v>6.075949367088608</v>
          </cell>
          <cell r="L4">
            <v>10</v>
          </cell>
          <cell r="Q4">
            <v>115.5</v>
          </cell>
          <cell r="AA4">
            <v>6.181818181818182</v>
          </cell>
          <cell r="FA4">
            <v>6.118421052631579</v>
          </cell>
          <cell r="FF4">
            <v>6.368421052631579</v>
          </cell>
          <cell r="FP4">
            <v>5.6</v>
          </cell>
          <cell r="FU4">
            <v>10.3125</v>
          </cell>
          <cell r="GE4">
            <v>14.4</v>
          </cell>
          <cell r="GO4">
            <v>15.625</v>
          </cell>
        </row>
        <row r="5">
          <cell r="G5">
            <v>11.833333333333332</v>
          </cell>
          <cell r="AA5">
            <v>6.782608695652174</v>
          </cell>
          <cell r="FF5">
            <v>6.822222222222222</v>
          </cell>
          <cell r="FP5">
            <v>6</v>
          </cell>
          <cell r="FU5">
            <v>12.454545454545453</v>
          </cell>
          <cell r="GE5">
            <v>7.9</v>
          </cell>
        </row>
        <row r="6">
          <cell r="V6">
            <v>6.26984126984127</v>
          </cell>
          <cell r="FA6">
            <v>6.1940298507462686</v>
          </cell>
          <cell r="FU6">
            <v>8.2</v>
          </cell>
        </row>
        <row r="7">
          <cell r="V7">
            <v>6.444444444444445</v>
          </cell>
          <cell r="FF7">
            <v>6.913043478260869</v>
          </cell>
          <cell r="FU7">
            <v>9.4</v>
          </cell>
        </row>
        <row r="8">
          <cell r="L8">
            <v>7.866666666666667</v>
          </cell>
          <cell r="FA8">
            <v>6.102564102564102</v>
          </cell>
          <cell r="FP8">
            <v>6.857142857142858</v>
          </cell>
          <cell r="FU8">
            <v>6.791666666666667</v>
          </cell>
          <cell r="GE8">
            <v>5.25</v>
          </cell>
          <cell r="GO8">
            <v>7.529411764705882</v>
          </cell>
        </row>
        <row r="9">
          <cell r="AA9">
            <v>6.730769230769231</v>
          </cell>
          <cell r="FF9">
            <v>15.700000000000003</v>
          </cell>
          <cell r="FP9">
            <v>5</v>
          </cell>
          <cell r="FU9">
            <v>9.09090909090909</v>
          </cell>
        </row>
        <row r="10">
          <cell r="L10">
            <v>7.326530612244898</v>
          </cell>
          <cell r="AA10">
            <v>6.131147540983607</v>
          </cell>
          <cell r="AF10">
            <v>7.555555555555555</v>
          </cell>
          <cell r="AK10">
            <v>9.176470588235293</v>
          </cell>
          <cell r="FF10">
            <v>10.916666666666668</v>
          </cell>
          <cell r="FK10">
            <v>6.107142857142858</v>
          </cell>
          <cell r="FU10">
            <v>7.533333333333333</v>
          </cell>
          <cell r="GY10">
            <v>6.7272727272727275</v>
          </cell>
        </row>
        <row r="11">
          <cell r="L11">
            <v>7.96078431372549</v>
          </cell>
          <cell r="AA11">
            <v>6.1268656716417915</v>
          </cell>
          <cell r="AK11">
            <v>7.444444444444445</v>
          </cell>
          <cell r="AP11">
            <v>12.2</v>
          </cell>
          <cell r="AU11">
            <v>6.170212765957447</v>
          </cell>
          <cell r="AZ11">
            <v>10</v>
          </cell>
          <cell r="DM11">
            <v>6.068181818181818</v>
          </cell>
          <cell r="DW11">
            <v>6.068181818181818</v>
          </cell>
          <cell r="EB11">
            <v>6.068181818181818</v>
          </cell>
          <cell r="EQ11">
            <v>6.068181818181818</v>
          </cell>
          <cell r="EV11">
            <v>7.545454545454545</v>
          </cell>
          <cell r="FF11">
            <v>45.333333333333336</v>
          </cell>
          <cell r="FK11">
            <v>7.545454545454545</v>
          </cell>
          <cell r="FU11">
            <v>7.475409836065573</v>
          </cell>
          <cell r="GE11">
            <v>9.083333333333332</v>
          </cell>
          <cell r="GO11">
            <v>8.355555555555556</v>
          </cell>
        </row>
        <row r="12">
          <cell r="L12">
            <v>8.30232558139535</v>
          </cell>
          <cell r="AA12">
            <v>6.333333333333333</v>
          </cell>
          <cell r="AP12">
            <v>7.9</v>
          </cell>
          <cell r="BJ12">
            <v>5.695652173913043</v>
          </cell>
          <cell r="BO12">
            <v>6.444444444444445</v>
          </cell>
          <cell r="DM12">
            <v>6.026315789473684</v>
          </cell>
          <cell r="FA12">
            <v>6.014285714285714</v>
          </cell>
          <cell r="FF12">
            <v>8.653846153846153</v>
          </cell>
          <cell r="FP12">
            <v>5.317073170731708</v>
          </cell>
          <cell r="FU12">
            <v>6.8933333333333335</v>
          </cell>
          <cell r="FZ12">
            <v>6.690476190476191</v>
          </cell>
          <cell r="GE12">
            <v>12.4</v>
          </cell>
          <cell r="GO12">
            <v>9.733333333333334</v>
          </cell>
        </row>
        <row r="13">
          <cell r="L13">
            <v>7.321428571428571</v>
          </cell>
          <cell r="AA13">
            <v>6.326530612244898</v>
          </cell>
          <cell r="FU13">
            <v>7</v>
          </cell>
          <cell r="GE13">
            <v>10</v>
          </cell>
        </row>
        <row r="14">
          <cell r="AA14">
            <v>6.354166666666667</v>
          </cell>
          <cell r="DM14">
            <v>6.140350877192983</v>
          </cell>
          <cell r="EB14">
            <v>6.140350877192983</v>
          </cell>
        </row>
        <row r="15">
          <cell r="FF15">
            <v>6.482456140350877</v>
          </cell>
          <cell r="FP15">
            <v>8.673913043478262</v>
          </cell>
        </row>
        <row r="16">
          <cell r="AU16">
            <v>6.186915887850468</v>
          </cell>
        </row>
        <row r="17">
          <cell r="BE17">
            <v>7.875</v>
          </cell>
          <cell r="BO17">
            <v>7.875</v>
          </cell>
          <cell r="BT17">
            <v>6.388888888888889</v>
          </cell>
          <cell r="BY17">
            <v>6.388888888888889</v>
          </cell>
          <cell r="CD17">
            <v>6.388888888888889</v>
          </cell>
          <cell r="CI17">
            <v>6.388888888888889</v>
          </cell>
          <cell r="CN17">
            <v>6.388888888888889</v>
          </cell>
          <cell r="CS17">
            <v>6.428571428571429</v>
          </cell>
          <cell r="CX17">
            <v>6.428571428571429</v>
          </cell>
          <cell r="DC17">
            <v>6.428571428571429</v>
          </cell>
          <cell r="DM17">
            <v>6.086956521739131</v>
          </cell>
          <cell r="DW17">
            <v>6.086956521739131</v>
          </cell>
          <cell r="EB17">
            <v>6.086956521739131</v>
          </cell>
          <cell r="EG17">
            <v>6.086956521739131</v>
          </cell>
        </row>
        <row r="18">
          <cell r="BE18">
            <v>7.1</v>
          </cell>
          <cell r="BO18">
            <v>7.1</v>
          </cell>
          <cell r="CS18">
            <v>6.090909090909091</v>
          </cell>
          <cell r="DH18">
            <v>6.090909090909091</v>
          </cell>
          <cell r="DM18">
            <v>6.5</v>
          </cell>
          <cell r="DR18">
            <v>6.5</v>
          </cell>
          <cell r="EB18">
            <v>6.5</v>
          </cell>
          <cell r="EL18">
            <v>6.5</v>
          </cell>
        </row>
        <row r="19">
          <cell r="L19">
            <v>7.428571428571429</v>
          </cell>
          <cell r="FU19">
            <v>6.146067415730337</v>
          </cell>
        </row>
        <row r="20">
          <cell r="L20">
            <v>7.933333333333334</v>
          </cell>
          <cell r="FU20">
            <v>6.428571428571429</v>
          </cell>
          <cell r="GE20">
            <v>7.35</v>
          </cell>
        </row>
        <row r="21">
          <cell r="FU21">
            <v>6.566666666666666</v>
          </cell>
          <cell r="GE21">
            <v>6.896551724137931</v>
          </cell>
        </row>
        <row r="38">
          <cell r="G38">
            <v>17.90928270042194</v>
          </cell>
          <cell r="L38">
            <v>64.13964050736574</v>
          </cell>
          <cell r="Q38">
            <v>115.5</v>
          </cell>
          <cell r="V38">
            <v>12.714285714285715</v>
          </cell>
          <cell r="AA38">
            <v>50.96723993310987</v>
          </cell>
          <cell r="AF38">
            <v>7.555555555555555</v>
          </cell>
          <cell r="AK38">
            <v>16.62091503267974</v>
          </cell>
          <cell r="AP38">
            <v>20.1</v>
          </cell>
          <cell r="AU38">
            <v>12.357128653807916</v>
          </cell>
          <cell r="AZ38">
            <v>10</v>
          </cell>
          <cell r="BE38">
            <v>14.975</v>
          </cell>
          <cell r="BJ38">
            <v>5.695652173913043</v>
          </cell>
          <cell r="BO38">
            <v>21.419444444444444</v>
          </cell>
          <cell r="BT38">
            <v>6.388888888888889</v>
          </cell>
          <cell r="BY38">
            <v>6.388888888888889</v>
          </cell>
          <cell r="CD38">
            <v>6.388888888888889</v>
          </cell>
          <cell r="CI38">
            <v>6.388888888888889</v>
          </cell>
          <cell r="CN38">
            <v>6.388888888888889</v>
          </cell>
          <cell r="CS38">
            <v>12.51948051948052</v>
          </cell>
          <cell r="CX38">
            <v>12.51948051948052</v>
          </cell>
          <cell r="DC38">
            <v>6.428571428571429</v>
          </cell>
          <cell r="DH38">
            <v>6.090909090909091</v>
          </cell>
          <cell r="DM38">
            <v>30.821805006587617</v>
          </cell>
          <cell r="DR38">
            <v>6.5</v>
          </cell>
          <cell r="DW38">
            <v>12.15513833992095</v>
          </cell>
          <cell r="EB38">
            <v>24.795489217113932</v>
          </cell>
          <cell r="EG38">
            <v>6.086956521739131</v>
          </cell>
          <cell r="EL38">
            <v>6.5</v>
          </cell>
          <cell r="EQ38">
            <v>6.068181818181818</v>
          </cell>
          <cell r="EV38">
            <v>7.545454545454545</v>
          </cell>
          <cell r="FA38">
            <v>24.429300720227666</v>
          </cell>
          <cell r="FF38">
            <v>107.18998904731171</v>
          </cell>
          <cell r="FK38">
            <v>13.652597402597403</v>
          </cell>
          <cell r="FP38">
            <v>37.448129071352824</v>
          </cell>
          <cell r="FU38">
            <v>104.29300322582189</v>
          </cell>
          <cell r="FZ38">
            <v>6.690476190476191</v>
          </cell>
          <cell r="GE38">
            <v>73.27988505747126</v>
          </cell>
          <cell r="GO38">
            <v>41.24330065359477</v>
          </cell>
          <cell r="GY38">
            <v>6.7272727272727275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21.html" TargetMode="External" /><Relationship Id="rId2" Type="http://schemas.openxmlformats.org/officeDocument/2006/relationships/hyperlink" Target="http://www.qrz.ru/contest/result/487.html" TargetMode="External" /><Relationship Id="rId3" Type="http://schemas.openxmlformats.org/officeDocument/2006/relationships/hyperlink" Target="http://www.darc.de/referate/dx/contest/wag/archiv/wag-results-2012/bycountry/" TargetMode="External" /><Relationship Id="rId4" Type="http://schemas.openxmlformats.org/officeDocument/2006/relationships/hyperlink" Target="http://www.darc.de/referate/dx/contest/waedc/en/2012/ssb/" TargetMode="External" /><Relationship Id="rId5" Type="http://schemas.openxmlformats.org/officeDocument/2006/relationships/hyperlink" Target="http://www.darc.de/referate/dx/contest/waedc/en/2012/cw/" TargetMode="External" /><Relationship Id="rId6" Type="http://schemas.openxmlformats.org/officeDocument/2006/relationships/hyperlink" Target="http://qrz.ru/contest/detailresult.phtml?id=2817" TargetMode="External" /><Relationship Id="rId7" Type="http://schemas.openxmlformats.org/officeDocument/2006/relationships/hyperlink" Target="http://urdxc.org/results2012.php" TargetMode="External" /><Relationship Id="rId8" Type="http://schemas.openxmlformats.org/officeDocument/2006/relationships/hyperlink" Target="http://www.sactest.net/blog/" TargetMode="External" /><Relationship Id="rId9" Type="http://schemas.openxmlformats.org/officeDocument/2006/relationships/hyperlink" Target="http://qrz.ru/contest/detailresult.phtml?id=2814" TargetMode="External" /><Relationship Id="rId10" Type="http://schemas.openxmlformats.org/officeDocument/2006/relationships/hyperlink" Target="http://jidx.org/jidx2012cw-all.html" TargetMode="External" /><Relationship Id="rId11" Type="http://schemas.openxmlformats.org/officeDocument/2006/relationships/hyperlink" Target="http://qrz.ru/contest/detailresult.phtml?id=1529" TargetMode="External" /><Relationship Id="rId12" Type="http://schemas.openxmlformats.org/officeDocument/2006/relationships/hyperlink" Target="http://www.digitalrus.ru/" TargetMode="External" /><Relationship Id="rId13" Type="http://schemas.openxmlformats.org/officeDocument/2006/relationships/hyperlink" Target="http://www.cq160.com/" TargetMode="External" /><Relationship Id="rId14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15" Type="http://schemas.openxmlformats.org/officeDocument/2006/relationships/hyperlink" Target="http://www.qrz.ru/contest/result/729.html" TargetMode="External" /><Relationship Id="rId16" Type="http://schemas.openxmlformats.org/officeDocument/2006/relationships/hyperlink" Target="http://www.qrz.ru/contest/detailresult.phtml?id=1829" TargetMode="External" /><Relationship Id="rId17" Type="http://schemas.openxmlformats.org/officeDocument/2006/relationships/hyperlink" Target="http://qrz.ru/contest/detailresult.phtml?id=2826" TargetMode="External" /><Relationship Id="rId18" Type="http://schemas.openxmlformats.org/officeDocument/2006/relationships/hyperlink" Target="http://www.qrz.ru/contest/result/1903.html" TargetMode="External" /><Relationship Id="rId19" Type="http://schemas.openxmlformats.org/officeDocument/2006/relationships/hyperlink" Target="http://www.qrz.ru/contest/result/2832.html" TargetMode="External" /><Relationship Id="rId20" Type="http://schemas.openxmlformats.org/officeDocument/2006/relationships/hyperlink" Target="http://srr.ru/CONTEST/vhf/2012/uhf-cup2012_pril2_5.pdf" TargetMode="External" /><Relationship Id="rId21" Type="http://schemas.openxmlformats.org/officeDocument/2006/relationships/hyperlink" Target="http://www.qrz.ru/contest/result/1975.html" TargetMode="External" /><Relationship Id="rId22" Type="http://schemas.openxmlformats.org/officeDocument/2006/relationships/hyperlink" Target="http://www.qrz.ru/contest/result/1998.html" TargetMode="External" /><Relationship Id="rId23" Type="http://schemas.openxmlformats.org/officeDocument/2006/relationships/hyperlink" Target="http://www.qrz.ru/contest/result/2836.html" TargetMode="External" /><Relationship Id="rId24" Type="http://schemas.openxmlformats.org/officeDocument/2006/relationships/hyperlink" Target="http://srr.ru/CONTEST/vhf/2012/vhf_gagarin_pril2_5.pdf" TargetMode="External" /><Relationship Id="rId25" Type="http://schemas.openxmlformats.org/officeDocument/2006/relationships/hyperlink" Target="http://www.qrz.ru/contest/result/2021.html" TargetMode="External" /><Relationship Id="rId26" Type="http://schemas.openxmlformats.org/officeDocument/2006/relationships/hyperlink" Target="http://www.qrz.ru/contest/result/2182.html" TargetMode="External" /><Relationship Id="rId27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8" Type="http://schemas.openxmlformats.org/officeDocument/2006/relationships/hyperlink" Target="http://www.qrz.ru/contest/result/2194.html" TargetMode="External" /><Relationship Id="rId29" Type="http://schemas.openxmlformats.org/officeDocument/2006/relationships/hyperlink" Target="http://www.qrz.ru/contest/result/2841.html" TargetMode="External" /><Relationship Id="rId30" Type="http://schemas.openxmlformats.org/officeDocument/2006/relationships/hyperlink" Target="http://rw3va@qrz.ru/contest/result/2837.html" TargetMode="External" /><Relationship Id="rId31" Type="http://schemas.openxmlformats.org/officeDocument/2006/relationships/hyperlink" Target="http://www.qrz.ru/contest/result/2844.html" TargetMode="External" /><Relationship Id="rId32" Type="http://schemas.openxmlformats.org/officeDocument/2006/relationships/hyperlink" Target="http://rw3va@qrz.ru/contest/detailresult.phtml?id=2253" TargetMode="External" /><Relationship Id="rId33" Type="http://schemas.openxmlformats.org/officeDocument/2006/relationships/hyperlink" Target="http://rw3va@qrz.ru/contest/detailresult.phtml?id=237" TargetMode="External" /><Relationship Id="rId34" Type="http://schemas.openxmlformats.org/officeDocument/2006/relationships/hyperlink" Target="http://www.qrz.ru/contest/result/2000.html" TargetMode="External" /><Relationship Id="rId35" Type="http://schemas.openxmlformats.org/officeDocument/2006/relationships/hyperlink" Target="http://www.qrz.ru/contest/result/2846.html" TargetMode="External" /><Relationship Id="rId36" Type="http://schemas.openxmlformats.org/officeDocument/2006/relationships/hyperlink" Target="http://www.jarl.or.jp/English/4_Library/A-4-3_Contests/2012/AA2012-index.html" TargetMode="External" /><Relationship Id="rId37" Type="http://schemas.openxmlformats.org/officeDocument/2006/relationships/hyperlink" Target="http://www.jarl.or.jp/English/4_Library/A-4-3_Contests/2012/AA2012-index.html" TargetMode="External" /><Relationship Id="rId38" Type="http://schemas.openxmlformats.org/officeDocument/2006/relationships/hyperlink" Target="http://www.epc-ru.ru/index.php?option=com_wrapper&amp;Itemid=339" TargetMode="External" /><Relationship Id="rId39" Type="http://schemas.openxmlformats.org/officeDocument/2006/relationships/hyperlink" Target="http://www.qrz.ru/contest/result/2851.html" TargetMode="External" /><Relationship Id="rId40" Type="http://schemas.openxmlformats.org/officeDocument/2006/relationships/hyperlink" Target="http://srr.ru/CONTEST/cup_rf_digi_12_res.php" TargetMode="External" /><Relationship Id="rId41" Type="http://schemas.openxmlformats.org/officeDocument/2006/relationships/hyperlink" Target="http://www.darc.de/referate/dx/contest/waedc/archiv/resultate/rtty/" TargetMode="External" /><Relationship Id="rId42" Type="http://schemas.openxmlformats.org/officeDocument/2006/relationships/hyperlink" Target="http://www.qrz.ru/contest/result/1834.html" TargetMode="External" /><Relationship Id="rId43" Type="http://schemas.openxmlformats.org/officeDocument/2006/relationships/hyperlink" Target="http://qrz.ru/contest/result/2848.html" TargetMode="External" /><Relationship Id="rId44" Type="http://schemas.openxmlformats.org/officeDocument/2006/relationships/hyperlink" Target="http://qrz.ru/contest/result/2845.html" TargetMode="External" /><Relationship Id="rId45" Type="http://schemas.openxmlformats.org/officeDocument/2006/relationships/hyperlink" Target="http://qrz.ru/contest/result/2349.html" TargetMode="External" /><Relationship Id="rId46" Type="http://schemas.openxmlformats.org/officeDocument/2006/relationships/hyperlink" Target="http://qrz.ru/contest/result/2853.html" TargetMode="External" /><Relationship Id="rId47" Type="http://schemas.openxmlformats.org/officeDocument/2006/relationships/hyperlink" Target="http://qrz.ru/contest/result/2324.html" TargetMode="External" /><Relationship Id="rId48" Type="http://schemas.openxmlformats.org/officeDocument/2006/relationships/hyperlink" Target="http://www.qrz.ru/contest/result/2855.html" TargetMode="External" /><Relationship Id="rId49" Type="http://schemas.openxmlformats.org/officeDocument/2006/relationships/hyperlink" Target="http://www.qrz.ru/contest/result/2395.html" TargetMode="External" /><Relationship Id="rId50" Type="http://schemas.openxmlformats.org/officeDocument/2006/relationships/hyperlink" Target="http://www.qrz.ru/contest/detail/306.html" TargetMode="External" /><Relationship Id="rId51" Type="http://schemas.openxmlformats.org/officeDocument/2006/relationships/hyperlink" Target="http://www.arck.babyhost.ru/p0055.htm" TargetMode="External" /><Relationship Id="rId52" Type="http://schemas.openxmlformats.org/officeDocument/2006/relationships/hyperlink" Target="http://www.qrz.ru/contest/detail/382.html" TargetMode="External" /><Relationship Id="rId53" Type="http://schemas.openxmlformats.org/officeDocument/2006/relationships/hyperlink" Target="http://www.qrz.ru/contest/result/2862.html" TargetMode="External" /><Relationship Id="rId54" Type="http://schemas.openxmlformats.org/officeDocument/2006/relationships/hyperlink" Target="http://okomdx.crk.cz/index.php?page=2012-2" TargetMode="External" /><Relationship Id="rId55" Type="http://schemas.openxmlformats.org/officeDocument/2006/relationships/hyperlink" Target="http://lzdx.bfra.org/results2012en.html" TargetMode="External" /><Relationship Id="rId56" Type="http://schemas.openxmlformats.org/officeDocument/2006/relationships/hyperlink" Target="http://www.qrz.ru/contest/result/2884.html" TargetMode="External" /><Relationship Id="rId57" Type="http://schemas.openxmlformats.org/officeDocument/2006/relationships/hyperlink" Target="http://www.qrz.ru/contest/result/2525.html" TargetMode="External" /><Relationship Id="rId58" Type="http://schemas.openxmlformats.org/officeDocument/2006/relationships/hyperlink" Target="http://www.qrz.ru/contest/result/2864.html" TargetMode="External" /><Relationship Id="rId59" Type="http://schemas.openxmlformats.org/officeDocument/2006/relationships/hyperlink" Target="http://www.qrz.ru/contest/result/2869.html" TargetMode="External" /><Relationship Id="rId60" Type="http://schemas.openxmlformats.org/officeDocument/2006/relationships/hyperlink" Target="http://www.qrz.ru/contest/result/2870.html" TargetMode="External" /><Relationship Id="rId61" Type="http://schemas.openxmlformats.org/officeDocument/2006/relationships/hyperlink" Target="http://www.qrz.ru/contest/result/2886.html" TargetMode="External" /><Relationship Id="rId62" Type="http://schemas.openxmlformats.org/officeDocument/2006/relationships/hyperlink" Target="http://www.epc-ru.ru/index.php?option=com_content&amp;task=view&amp;id=1536&amp;Itemid=192" TargetMode="External" /><Relationship Id="rId63" Type="http://schemas.openxmlformats.org/officeDocument/2006/relationships/hyperlink" Target="http://www.qrz.ru/contest/result/2893.html" TargetMode="External" /><Relationship Id="rId64" Type="http://schemas.openxmlformats.org/officeDocument/2006/relationships/hyperlink" Target="http://qrz.ru/contest/detailresult.phtml?id=2706" TargetMode="External" /><Relationship Id="rId65" Type="http://schemas.openxmlformats.org/officeDocument/2006/relationships/hyperlink" Target="http://www.qrz.ru/contest/result/2894.html" TargetMode="External" /><Relationship Id="rId66" Type="http://schemas.openxmlformats.org/officeDocument/2006/relationships/hyperlink" Target="http://www.qrz.ru/contest/result/2896.html" TargetMode="External" /><Relationship Id="rId67" Type="http://schemas.openxmlformats.org/officeDocument/2006/relationships/hyperlink" Target="http://www.qrz.ru/contest/result/2905.html" TargetMode="External" /><Relationship Id="rId68" Type="http://schemas.openxmlformats.org/officeDocument/2006/relationships/hyperlink" Target="http://www.qrz.ru/contest/result/2905.html" TargetMode="External" /><Relationship Id="rId69" Type="http://schemas.openxmlformats.org/officeDocument/2006/relationships/hyperlink" Target="http://www.qrz.ru/contest/result/2905.html" TargetMode="External" /><Relationship Id="rId70" Type="http://schemas.openxmlformats.org/officeDocument/2006/relationships/hyperlink" Target="http://www.qrz.ru/contest/result/2905.html" TargetMode="External" /><Relationship Id="rId71" Type="http://schemas.openxmlformats.org/officeDocument/2006/relationships/hyperlink" Target="http://www.qrz.ru/contest/result/2948.html" TargetMode="External" /><Relationship Id="rId72" Type="http://schemas.openxmlformats.org/officeDocument/2006/relationships/hyperlink" Target="http://www.qrz.ru/contest/result/2739.html" TargetMode="External" /><Relationship Id="rId73" Type="http://schemas.openxmlformats.org/officeDocument/2006/relationships/hyperlink" Target="http://www.qrz.ru/contest/result/2908.html" TargetMode="External" /><Relationship Id="rId74" Type="http://schemas.openxmlformats.org/officeDocument/2006/relationships/hyperlink" Target="http://www.qrz.ru/contest/result/2914.html" TargetMode="External" /><Relationship Id="rId75" Type="http://schemas.openxmlformats.org/officeDocument/2006/relationships/hyperlink" Target="http://ua9qcq.com/contests/results_rus.php?testid=5&amp;db_yr=0&amp;db_mo=0" TargetMode="External" /><Relationship Id="rId76" Type="http://schemas.openxmlformats.org/officeDocument/2006/relationships/hyperlink" Target="http://ua9qcq.com/contests/results_rus.php?testid=170&amp;db_yr=0&amp;db_mo=0" TargetMode="External" /><Relationship Id="rId77" Type="http://schemas.openxmlformats.org/officeDocument/2006/relationships/hyperlink" Target="http://ua9qcq.com/contests/contestinfo_rus.php?t_id=165&amp;mo=5&amp;Year=2013" TargetMode="External" /><Relationship Id="rId78" Type="http://schemas.openxmlformats.org/officeDocument/2006/relationships/hyperlink" Target="http://ua9qcq.com/contests/results_rus.php?testid=180&amp;db_yr=0&amp;db_mo=0" TargetMode="External" /><Relationship Id="rId79" Type="http://schemas.openxmlformats.org/officeDocument/2006/relationships/hyperlink" Target="http://www.qrz.ru/contest/result/2916.html" TargetMode="External" /><Relationship Id="rId80" Type="http://schemas.openxmlformats.org/officeDocument/2006/relationships/hyperlink" Target="http://www.qrz.ru/contest/result/2919.html" TargetMode="External" /><Relationship Id="rId81" Type="http://schemas.openxmlformats.org/officeDocument/2006/relationships/hyperlink" Target="http://ua1dz.ru/news.php?readmore=122" TargetMode="External" /><Relationship Id="rId82" Type="http://schemas.openxmlformats.org/officeDocument/2006/relationships/hyperlink" Target="http://www.qrz.ru/contest/result/206.html" TargetMode="External" /><Relationship Id="rId83" Type="http://schemas.openxmlformats.org/officeDocument/2006/relationships/hyperlink" Target="http://www.qrz.ru/contest/result/2935.html" TargetMode="External" /><Relationship Id="rId84" Type="http://schemas.openxmlformats.org/officeDocument/2006/relationships/hyperlink" Target="http://www.qrz.ru/contest/result/236.html" TargetMode="External" /><Relationship Id="rId85" Type="http://schemas.openxmlformats.org/officeDocument/2006/relationships/hyperlink" Target="http://www.qrz.ru/contest/result/2948.html" TargetMode="External" /><Relationship Id="rId86" Type="http://schemas.openxmlformats.org/officeDocument/2006/relationships/hyperlink" Target="http://www.qrz.ru/contest/result/2949.html" TargetMode="External" /><Relationship Id="rId87" Type="http://schemas.openxmlformats.org/officeDocument/2006/relationships/hyperlink" Target="http://www.qrz.ru/contest/result/2949.html" TargetMode="External" /><Relationship Id="rId88" Type="http://schemas.openxmlformats.org/officeDocument/2006/relationships/hyperlink" Target="http://www.qrz.ru/contest/result/2950.html" TargetMode="External" /><Relationship Id="rId89" Type="http://schemas.openxmlformats.org/officeDocument/2006/relationships/hyperlink" Target="http://www.qrz.ru/contest/result/2943.html" TargetMode="External" /><Relationship Id="rId90" Type="http://schemas.openxmlformats.org/officeDocument/2006/relationships/hyperlink" Target="http://www.cwjf.com.br/" TargetMode="External" /><Relationship Id="rId9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rus.ru/" TargetMode="External" /><Relationship Id="rId2" Type="http://schemas.openxmlformats.org/officeDocument/2006/relationships/hyperlink" Target="http://qrz.ru/contest/detailresult.phtml?id=1529" TargetMode="External" /><Relationship Id="rId3" Type="http://schemas.openxmlformats.org/officeDocument/2006/relationships/hyperlink" Target="http://www.sactest.net/blog/" TargetMode="Externa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qrz.ru/contest/result/2836.html" TargetMode="External" /><Relationship Id="rId2" Type="http://schemas.openxmlformats.org/officeDocument/2006/relationships/hyperlink" Target="http://jidx.org/jidx2012cw-all.html" TargetMode="External" /><Relationship Id="rId3" Type="http://schemas.openxmlformats.org/officeDocument/2006/relationships/hyperlink" Target="http://www.qrz.ru/contest/result/2182.html" TargetMode="External" /><Relationship Id="rId4" Type="http://schemas.openxmlformats.org/officeDocument/2006/relationships/hyperlink" Target="http://www.qrz.ru/contest/result/2832.html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darc.de/referate/dx/contest/waedc/en/2012/cw/" TargetMode="External" /><Relationship Id="rId2" Type="http://schemas.openxmlformats.org/officeDocument/2006/relationships/hyperlink" Target="http://www.darc.de/referate/dx/contest/waedc/en/2012/ssb/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2" Type="http://schemas.openxmlformats.org/officeDocument/2006/relationships/hyperlink" Target="http://www.cq-amateur-radio.com/cq_contests/cq_ww_wpx_contest/cq_ww_wpx_ssb_contest/2012_cq_ww_wpx_ssb_contest/2012_cq_ww_wpx_ssb_contest.pdf" TargetMode="External" /><Relationship Id="rId3" Type="http://schemas.openxmlformats.org/officeDocument/2006/relationships/hyperlink" Target="http://rw3va@qrz.ru/contest/result/2837.html" TargetMode="External" /><Relationship Id="rId4" Type="http://schemas.openxmlformats.org/officeDocument/2006/relationships/hyperlink" Target="http://urdxc.org/results2012.php" TargetMode="Externa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72"/>
  <sheetViews>
    <sheetView tabSelected="1" zoomScalePageLayoutView="0" workbookViewId="0" topLeftCell="A1">
      <pane xSplit="2" ySplit="10" topLeftCell="HQ1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:IV16384"/>
    </sheetView>
  </sheetViews>
  <sheetFormatPr defaultColWidth="9.00390625" defaultRowHeight="12.75"/>
  <cols>
    <col min="1" max="1" width="11.00390625" style="1" customWidth="1"/>
    <col min="2" max="2" width="37.375" style="1" customWidth="1"/>
    <col min="3" max="3" width="7.125" style="0" customWidth="1"/>
    <col min="4" max="4" width="4.75390625" style="0" customWidth="1"/>
    <col min="5" max="6" width="5.00390625" style="0" customWidth="1"/>
    <col min="7" max="7" width="6.875" style="0" customWidth="1"/>
    <col min="8" max="8" width="9.375" style="0" customWidth="1"/>
    <col min="9" max="10" width="5.375" style="0" customWidth="1"/>
    <col min="11" max="11" width="6.375" style="0" customWidth="1"/>
    <col min="12" max="12" width="10.375" style="0" customWidth="1"/>
    <col min="13" max="13" width="7.125" style="0" customWidth="1"/>
    <col min="14" max="14" width="4.75390625" style="0" customWidth="1"/>
    <col min="15" max="15" width="5.00390625" style="0" customWidth="1"/>
    <col min="16" max="16" width="7.25390625" style="0" customWidth="1"/>
    <col min="17" max="17" width="8.25390625" style="0" customWidth="1"/>
    <col min="18" max="18" width="7.125" style="0" customWidth="1"/>
    <col min="19" max="19" width="4.75390625" style="0" customWidth="1"/>
    <col min="20" max="21" width="5.00390625" style="0" customWidth="1"/>
    <col min="22" max="22" width="6.875" style="0" customWidth="1"/>
    <col min="23" max="23" width="7.125" style="0" customWidth="1"/>
    <col min="24" max="24" width="4.875" style="0" customWidth="1"/>
    <col min="25" max="26" width="5.00390625" style="0" customWidth="1"/>
    <col min="27" max="27" width="6.00390625" style="0" customWidth="1"/>
    <col min="28" max="28" width="10.125" style="0" customWidth="1"/>
    <col min="29" max="29" width="4.875" style="0" customWidth="1"/>
    <col min="30" max="30" width="5.00390625" style="0" customWidth="1"/>
    <col min="31" max="31" width="5.75390625" style="0" customWidth="1"/>
    <col min="32" max="32" width="6.00390625" style="0" customWidth="1"/>
    <col min="33" max="33" width="9.125" style="0" customWidth="1"/>
    <col min="34" max="34" width="4.75390625" style="0" customWidth="1"/>
    <col min="35" max="36" width="5.00390625" style="0" customWidth="1"/>
    <col min="37" max="37" width="6.875" style="0" customWidth="1"/>
    <col min="38" max="38" width="9.00390625" style="0" customWidth="1"/>
    <col min="39" max="39" width="4.875" style="0" customWidth="1"/>
    <col min="40" max="40" width="5.00390625" style="0" customWidth="1"/>
    <col min="41" max="41" width="5.875" style="0" customWidth="1"/>
    <col min="42" max="42" width="6.00390625" style="0" customWidth="1"/>
    <col min="43" max="43" width="9.00390625" style="0" customWidth="1"/>
    <col min="44" max="44" width="4.875" style="0" customWidth="1"/>
    <col min="45" max="46" width="5.00390625" style="0" customWidth="1"/>
    <col min="47" max="47" width="6.00390625" style="0" customWidth="1"/>
    <col min="48" max="48" width="9.00390625" style="0" customWidth="1"/>
    <col min="49" max="49" width="4.875" style="0" customWidth="1"/>
    <col min="50" max="51" width="5.00390625" style="0" customWidth="1"/>
    <col min="52" max="52" width="6.00390625" style="0" customWidth="1"/>
    <col min="53" max="53" width="9.00390625" style="0" customWidth="1"/>
    <col min="54" max="54" width="4.875" style="0" customWidth="1"/>
    <col min="55" max="56" width="5.00390625" style="0" customWidth="1"/>
    <col min="57" max="57" width="6.00390625" style="0" customWidth="1"/>
    <col min="58" max="58" width="9.875" style="0" customWidth="1"/>
    <col min="59" max="59" width="4.75390625" style="0" customWidth="1"/>
    <col min="60" max="61" width="5.00390625" style="0" customWidth="1"/>
    <col min="62" max="62" width="6.875" style="0" customWidth="1"/>
    <col min="63" max="63" width="9.875" style="0" customWidth="1"/>
    <col min="64" max="64" width="4.75390625" style="0" customWidth="1"/>
    <col min="65" max="66" width="5.00390625" style="0" customWidth="1"/>
    <col min="67" max="67" width="6.875" style="0" customWidth="1"/>
    <col min="68" max="68" width="9.00390625" style="0" customWidth="1"/>
    <col min="69" max="69" width="4.875" style="0" customWidth="1"/>
    <col min="70" max="71" width="5.00390625" style="0" customWidth="1"/>
    <col min="72" max="72" width="7.25390625" style="0" customWidth="1"/>
    <col min="73" max="73" width="9.875" style="0" customWidth="1"/>
    <col min="74" max="74" width="4.75390625" style="0" customWidth="1"/>
    <col min="75" max="76" width="5.00390625" style="0" customWidth="1"/>
    <col min="77" max="77" width="6.875" style="0" customWidth="1"/>
    <col min="78" max="78" width="9.875" style="0" customWidth="1"/>
    <col min="79" max="79" width="4.75390625" style="0" customWidth="1"/>
    <col min="80" max="80" width="5.00390625" style="0" customWidth="1"/>
    <col min="81" max="81" width="5.875" style="0" customWidth="1"/>
    <col min="82" max="82" width="6.875" style="0" customWidth="1"/>
    <col min="83" max="83" width="9.875" style="0" customWidth="1"/>
    <col min="84" max="84" width="4.75390625" style="0" customWidth="1"/>
    <col min="85" max="86" width="5.00390625" style="0" customWidth="1"/>
    <col min="87" max="87" width="6.875" style="0" customWidth="1"/>
    <col min="88" max="88" width="9.875" style="0" customWidth="1"/>
    <col min="89" max="89" width="4.75390625" style="0" customWidth="1"/>
    <col min="90" max="91" width="5.00390625" style="0" customWidth="1"/>
    <col min="92" max="92" width="6.875" style="0" customWidth="1"/>
    <col min="93" max="93" width="9.875" style="0" customWidth="1"/>
    <col min="94" max="94" width="4.75390625" style="0" customWidth="1"/>
    <col min="95" max="96" width="5.00390625" style="0" customWidth="1"/>
    <col min="97" max="97" width="6.875" style="0" customWidth="1"/>
    <col min="98" max="98" width="9.875" style="0" customWidth="1"/>
    <col min="99" max="99" width="4.75390625" style="0" customWidth="1"/>
    <col min="100" max="101" width="5.00390625" style="0" customWidth="1"/>
    <col min="102" max="102" width="6.875" style="0" customWidth="1"/>
    <col min="103" max="103" width="9.875" style="0" customWidth="1"/>
    <col min="104" max="104" width="4.75390625" style="0" customWidth="1"/>
    <col min="105" max="106" width="5.00390625" style="0" customWidth="1"/>
    <col min="107" max="107" width="6.875" style="0" customWidth="1"/>
    <col min="108" max="108" width="9.875" style="0" customWidth="1"/>
    <col min="109" max="109" width="4.75390625" style="0" customWidth="1"/>
    <col min="110" max="111" width="5.00390625" style="0" customWidth="1"/>
    <col min="112" max="112" width="6.875" style="0" customWidth="1"/>
    <col min="113" max="113" width="9.875" style="0" customWidth="1"/>
    <col min="114" max="114" width="4.75390625" style="0" customWidth="1"/>
    <col min="115" max="116" width="5.00390625" style="0" customWidth="1"/>
    <col min="117" max="117" width="6.875" style="0" customWidth="1"/>
    <col min="118" max="118" width="9.875" style="0" customWidth="1"/>
    <col min="119" max="119" width="4.75390625" style="0" customWidth="1"/>
    <col min="120" max="121" width="5.00390625" style="0" customWidth="1"/>
    <col min="122" max="122" width="6.875" style="0" customWidth="1"/>
    <col min="123" max="123" width="9.875" style="0" customWidth="1"/>
    <col min="124" max="124" width="4.75390625" style="0" customWidth="1"/>
    <col min="125" max="126" width="5.00390625" style="0" customWidth="1"/>
    <col min="127" max="127" width="6.875" style="0" customWidth="1"/>
    <col min="128" max="128" width="9.875" style="0" customWidth="1"/>
    <col min="129" max="129" width="4.75390625" style="0" customWidth="1"/>
    <col min="130" max="131" width="5.00390625" style="0" customWidth="1"/>
    <col min="132" max="132" width="6.875" style="0" customWidth="1"/>
    <col min="133" max="133" width="9.125" style="0" customWidth="1"/>
    <col min="134" max="134" width="4.75390625" style="0" customWidth="1"/>
    <col min="135" max="136" width="5.00390625" style="0" customWidth="1"/>
    <col min="137" max="137" width="6.875" style="0" customWidth="1"/>
    <col min="138" max="138" width="9.125" style="0" customWidth="1"/>
    <col min="139" max="139" width="4.75390625" style="0" customWidth="1"/>
    <col min="140" max="141" width="5.00390625" style="0" customWidth="1"/>
    <col min="142" max="142" width="6.875" style="0" customWidth="1"/>
    <col min="143" max="143" width="9.125" style="0" customWidth="1"/>
    <col min="144" max="144" width="4.75390625" style="0" customWidth="1"/>
    <col min="145" max="146" width="5.00390625" style="0" customWidth="1"/>
    <col min="147" max="147" width="6.875" style="0" customWidth="1"/>
    <col min="148" max="148" width="9.125" style="0" customWidth="1"/>
    <col min="149" max="149" width="4.75390625" style="0" customWidth="1"/>
    <col min="150" max="151" width="5.00390625" style="0" customWidth="1"/>
    <col min="152" max="152" width="6.875" style="0" customWidth="1"/>
    <col min="153" max="153" width="9.125" style="0" customWidth="1"/>
    <col min="154" max="154" width="4.75390625" style="0" customWidth="1"/>
    <col min="155" max="156" width="5.00390625" style="0" customWidth="1"/>
    <col min="157" max="157" width="6.875" style="0" customWidth="1"/>
    <col min="158" max="158" width="9.125" style="0" customWidth="1"/>
    <col min="159" max="159" width="4.75390625" style="0" customWidth="1"/>
    <col min="160" max="161" width="5.00390625" style="0" customWidth="1"/>
    <col min="162" max="162" width="6.875" style="0" customWidth="1"/>
    <col min="163" max="163" width="9.125" style="0" customWidth="1"/>
    <col min="164" max="164" width="4.75390625" style="0" customWidth="1"/>
    <col min="165" max="166" width="5.00390625" style="0" customWidth="1"/>
    <col min="167" max="167" width="6.875" style="0" customWidth="1"/>
    <col min="168" max="168" width="9.125" style="0" customWidth="1"/>
    <col min="169" max="169" width="4.75390625" style="0" customWidth="1"/>
    <col min="170" max="171" width="5.00390625" style="0" customWidth="1"/>
    <col min="172" max="172" width="6.875" style="0" customWidth="1"/>
    <col min="173" max="173" width="9.125" style="0" customWidth="1"/>
    <col min="174" max="174" width="4.75390625" style="0" customWidth="1"/>
    <col min="175" max="176" width="5.00390625" style="0" customWidth="1"/>
    <col min="177" max="177" width="6.875" style="0" customWidth="1"/>
    <col min="178" max="178" width="9.125" style="0" customWidth="1"/>
    <col min="179" max="179" width="4.75390625" style="0" customWidth="1"/>
    <col min="180" max="181" width="5.00390625" style="0" customWidth="1"/>
    <col min="182" max="182" width="6.875" style="0" customWidth="1"/>
    <col min="183" max="183" width="9.125" style="0" customWidth="1"/>
    <col min="184" max="184" width="4.75390625" style="0" customWidth="1"/>
    <col min="185" max="186" width="5.00390625" style="0" customWidth="1"/>
    <col min="187" max="187" width="6.875" style="0" customWidth="1"/>
    <col min="188" max="188" width="9.125" style="0" customWidth="1"/>
    <col min="189" max="189" width="4.75390625" style="0" customWidth="1"/>
    <col min="190" max="191" width="5.00390625" style="0" customWidth="1"/>
    <col min="192" max="192" width="6.875" style="0" customWidth="1"/>
    <col min="193" max="193" width="9.125" style="0" customWidth="1"/>
    <col min="194" max="194" width="4.75390625" style="0" customWidth="1"/>
    <col min="195" max="196" width="5.00390625" style="0" customWidth="1"/>
    <col min="197" max="197" width="6.875" style="0" customWidth="1"/>
    <col min="198" max="198" width="9.125" style="0" customWidth="1"/>
    <col min="199" max="199" width="4.75390625" style="0" customWidth="1"/>
    <col min="200" max="201" width="5.00390625" style="0" customWidth="1"/>
    <col min="202" max="202" width="6.875" style="0" customWidth="1"/>
    <col min="203" max="203" width="8.25390625" style="0" customWidth="1"/>
    <col min="204" max="204" width="4.75390625" style="0" customWidth="1"/>
    <col min="205" max="206" width="5.00390625" style="0" customWidth="1"/>
    <col min="207" max="207" width="6.875" style="0" customWidth="1"/>
    <col min="208" max="208" width="8.00390625" style="0" customWidth="1"/>
    <col min="209" max="209" width="4.75390625" style="0" customWidth="1"/>
    <col min="210" max="211" width="5.00390625" style="0" customWidth="1"/>
    <col min="212" max="212" width="6.875" style="0" customWidth="1"/>
    <col min="213" max="213" width="8.25390625" style="0" customWidth="1"/>
    <col min="214" max="214" width="4.75390625" style="0" customWidth="1"/>
    <col min="215" max="216" width="5.00390625" style="0" customWidth="1"/>
    <col min="217" max="217" width="6.875" style="0" customWidth="1"/>
    <col min="218" max="218" width="7.125" style="0" customWidth="1"/>
    <col min="219" max="219" width="4.75390625" style="0" customWidth="1"/>
    <col min="220" max="220" width="5.00390625" style="0" customWidth="1"/>
    <col min="221" max="221" width="6.375" style="0" customWidth="1"/>
    <col min="222" max="222" width="6.875" style="0" customWidth="1"/>
    <col min="223" max="223" width="7.125" style="0" customWidth="1"/>
    <col min="224" max="224" width="4.75390625" style="0" customWidth="1"/>
    <col min="225" max="225" width="5.00390625" style="0" customWidth="1"/>
    <col min="226" max="226" width="6.375" style="0" customWidth="1"/>
    <col min="227" max="227" width="6.875" style="0" customWidth="1"/>
    <col min="228" max="228" width="9.25390625" style="0" customWidth="1"/>
    <col min="229" max="229" width="4.75390625" style="0" customWidth="1"/>
    <col min="230" max="230" width="5.00390625" style="0" customWidth="1"/>
    <col min="231" max="231" width="6.375" style="0" customWidth="1"/>
    <col min="232" max="232" width="6.875" style="0" customWidth="1"/>
    <col min="233" max="233" width="9.25390625" style="0" customWidth="1"/>
    <col min="234" max="234" width="4.75390625" style="0" customWidth="1"/>
    <col min="235" max="236" width="5.00390625" style="0" customWidth="1"/>
    <col min="237" max="237" width="6.875" style="0" customWidth="1"/>
    <col min="238" max="238" width="9.25390625" style="0" customWidth="1"/>
    <col min="239" max="239" width="4.75390625" style="0" customWidth="1"/>
    <col min="240" max="241" width="5.00390625" style="0" customWidth="1"/>
    <col min="242" max="242" width="8.00390625" style="0" customWidth="1"/>
    <col min="243" max="243" width="9.25390625" style="0" customWidth="1"/>
    <col min="244" max="244" width="4.75390625" style="0" customWidth="1"/>
    <col min="245" max="246" width="5.00390625" style="0" customWidth="1"/>
    <col min="247" max="247" width="6.875" style="0" customWidth="1"/>
    <col min="248" max="248" width="13.00390625" style="0" customWidth="1"/>
    <col min="249" max="249" width="4.75390625" style="0" customWidth="1"/>
    <col min="250" max="251" width="5.00390625" style="0" customWidth="1"/>
    <col min="252" max="252" width="6.875" style="0" customWidth="1"/>
  </cols>
  <sheetData>
    <row r="1" spans="1:252" ht="13.5" thickBot="1">
      <c r="A1" s="54" t="s">
        <v>90</v>
      </c>
      <c r="B1" s="54" t="e">
        <f>K2+U2+Z2+#REF!+#REF!+#REF!+#REF!+#REF!+#REF!+#REF!+#REF!+#REF!+#REF!</f>
        <v>#REF!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3"/>
      <c r="FX1" s="53"/>
      <c r="FY1" s="53"/>
      <c r="FZ1" s="53"/>
      <c r="GA1" s="53"/>
      <c r="GB1" s="53"/>
      <c r="GC1" s="53"/>
      <c r="GD1" s="53"/>
      <c r="GE1" s="53"/>
      <c r="GF1" s="53"/>
      <c r="GG1" s="53"/>
      <c r="GH1" s="53"/>
      <c r="GI1" s="53"/>
      <c r="GJ1" s="53"/>
      <c r="GK1" s="53"/>
      <c r="GL1" s="53"/>
      <c r="GM1" s="53"/>
      <c r="GN1" s="53"/>
      <c r="GO1" s="53"/>
      <c r="GP1" s="53"/>
      <c r="GQ1" s="53"/>
      <c r="GR1" s="53"/>
      <c r="GS1" s="53"/>
      <c r="GT1" s="53"/>
      <c r="GU1" s="53"/>
      <c r="GV1" s="53"/>
      <c r="GW1" s="53"/>
      <c r="GX1" s="53"/>
      <c r="GY1" s="53"/>
      <c r="GZ1" s="53"/>
      <c r="HA1" s="53"/>
      <c r="HB1" s="53"/>
      <c r="HC1" s="53"/>
      <c r="HD1" s="53"/>
      <c r="HE1" s="53"/>
      <c r="HF1" s="53"/>
      <c r="HG1" s="53"/>
      <c r="HH1" s="53"/>
      <c r="HI1" s="53"/>
      <c r="HJ1" s="53"/>
      <c r="HK1" s="53"/>
      <c r="HL1" s="53"/>
      <c r="HM1" s="53"/>
      <c r="HN1" s="53"/>
      <c r="HO1" s="53"/>
      <c r="HP1" s="53"/>
      <c r="HQ1" s="53"/>
      <c r="HR1" s="53"/>
      <c r="HS1" s="53"/>
      <c r="HT1" s="53"/>
      <c r="HU1" s="53"/>
      <c r="HV1" s="53"/>
      <c r="HW1" s="53"/>
      <c r="HX1" s="53"/>
      <c r="HY1" s="53"/>
      <c r="HZ1" s="53"/>
      <c r="IA1" s="53"/>
      <c r="IB1" s="53"/>
      <c r="IC1" s="53"/>
      <c r="ID1" s="53"/>
      <c r="IE1" s="53"/>
      <c r="IF1" s="53"/>
      <c r="IG1" s="53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</row>
    <row r="2" spans="1:252" ht="15.75">
      <c r="A2" s="32"/>
      <c r="B2" s="8" t="s">
        <v>11</v>
      </c>
      <c r="C2" s="8">
        <f>COUNTA(C11:C172)</f>
        <v>5</v>
      </c>
      <c r="D2" s="8"/>
      <c r="E2" s="8" t="s">
        <v>89</v>
      </c>
      <c r="F2" s="8">
        <f>SUM(F11:F172)</f>
        <v>1234</v>
      </c>
      <c r="G2" s="8"/>
      <c r="H2" s="8">
        <f>COUNTA(H11:H172)</f>
        <v>45</v>
      </c>
      <c r="I2" s="8"/>
      <c r="J2" s="8" t="s">
        <v>89</v>
      </c>
      <c r="K2" s="8">
        <f>SUM(K11:K172)</f>
        <v>11222</v>
      </c>
      <c r="L2" s="8"/>
      <c r="M2" s="8">
        <f>COUNTA(M11:M172)</f>
        <v>7</v>
      </c>
      <c r="N2" s="8"/>
      <c r="O2" s="8" t="s">
        <v>89</v>
      </c>
      <c r="P2" s="8">
        <f>SUM(P11:P172)</f>
        <v>2762</v>
      </c>
      <c r="Q2" s="8"/>
      <c r="R2" s="8">
        <f>COUNTA(R11:R172)</f>
        <v>32</v>
      </c>
      <c r="S2" s="8"/>
      <c r="T2" s="8" t="s">
        <v>89</v>
      </c>
      <c r="U2" s="8">
        <f>SUM(U11:U172)</f>
        <v>2066</v>
      </c>
      <c r="V2" s="8"/>
      <c r="W2" s="8">
        <f>COUNTA(W11:W172)</f>
        <v>20</v>
      </c>
      <c r="X2" s="8"/>
      <c r="Y2" s="8" t="s">
        <v>89</v>
      </c>
      <c r="Z2" s="8">
        <f>SUM(Z11:Z172)</f>
        <v>2092</v>
      </c>
      <c r="AA2" s="8"/>
      <c r="AB2" s="8">
        <f>COUNTA(AB11:AB172)</f>
        <v>1</v>
      </c>
      <c r="AC2" s="8"/>
      <c r="AD2" s="8" t="s">
        <v>89</v>
      </c>
      <c r="AE2" s="8">
        <f>SUM(AE11:AE172)</f>
        <v>1438</v>
      </c>
      <c r="AF2" s="8"/>
      <c r="AG2" s="8">
        <f>COUNTA(AG11:AG172)</f>
        <v>40</v>
      </c>
      <c r="AH2" s="8"/>
      <c r="AI2" s="8" t="s">
        <v>89</v>
      </c>
      <c r="AJ2" s="8">
        <f>SUM(AJ11:AJ172)</f>
        <v>4905</v>
      </c>
      <c r="AK2" s="8"/>
      <c r="AL2" s="8">
        <f>COUNTA(AL11:AL172)</f>
        <v>3</v>
      </c>
      <c r="AM2" s="8"/>
      <c r="AN2" s="8" t="s">
        <v>89</v>
      </c>
      <c r="AO2" s="8">
        <f>SUM(AO11:AO172)</f>
        <v>2301</v>
      </c>
      <c r="AP2" s="8"/>
      <c r="AQ2" s="8">
        <f>COUNTA(AQ11:AQ172)</f>
        <v>1</v>
      </c>
      <c r="AR2" s="8"/>
      <c r="AS2" s="8" t="s">
        <v>89</v>
      </c>
      <c r="AT2" s="8">
        <f>SUM(AT11:AT172)</f>
        <v>37</v>
      </c>
      <c r="AU2" s="8"/>
      <c r="AV2" s="8">
        <f>COUNTA(AV11:AV172)</f>
        <v>4</v>
      </c>
      <c r="AW2" s="8"/>
      <c r="AX2" s="8" t="s">
        <v>89</v>
      </c>
      <c r="AY2" s="8">
        <f>SUM(AY11:AY172)</f>
        <v>192</v>
      </c>
      <c r="AZ2" s="8"/>
      <c r="BA2" s="8">
        <f>COUNTA(BA11:BA172)</f>
        <v>1</v>
      </c>
      <c r="BB2" s="8"/>
      <c r="BC2" s="8" t="s">
        <v>89</v>
      </c>
      <c r="BD2" s="8">
        <f>SUM(BD11:BD172)</f>
        <v>740</v>
      </c>
      <c r="BE2" s="8"/>
      <c r="BF2" s="8">
        <f>COUNTA(BF11:BF172)</f>
        <v>2</v>
      </c>
      <c r="BG2" s="8"/>
      <c r="BH2" s="8" t="s">
        <v>89</v>
      </c>
      <c r="BI2" s="8">
        <f>SUM(BI11:BI172)</f>
        <v>23</v>
      </c>
      <c r="BJ2" s="8"/>
      <c r="BK2" s="8">
        <f>COUNTA(BK11:BK172)</f>
        <v>2</v>
      </c>
      <c r="BL2" s="8"/>
      <c r="BM2" s="8" t="s">
        <v>89</v>
      </c>
      <c r="BN2" s="8">
        <f>SUM(BN11:BN172)</f>
        <v>273</v>
      </c>
      <c r="BO2" s="8"/>
      <c r="BP2" s="8">
        <f>COUNTA(BP11:BP172)</f>
        <v>16</v>
      </c>
      <c r="BQ2" s="8"/>
      <c r="BR2" s="8" t="s">
        <v>89</v>
      </c>
      <c r="BS2" s="8">
        <f>SUM(BS11:BS172)</f>
        <v>2818</v>
      </c>
      <c r="BT2" s="8"/>
      <c r="BU2" s="8">
        <f>COUNTA(BU11:BU172)</f>
        <v>1</v>
      </c>
      <c r="BV2" s="8"/>
      <c r="BW2" s="8" t="s">
        <v>89</v>
      </c>
      <c r="BX2" s="8">
        <f>SUM(BX11:BX172)</f>
        <v>51</v>
      </c>
      <c r="BY2" s="8"/>
      <c r="BZ2" s="8">
        <f>COUNTA(BZ11:BZ172)</f>
        <v>4</v>
      </c>
      <c r="CA2" s="8"/>
      <c r="CB2" s="8" t="s">
        <v>89</v>
      </c>
      <c r="CC2" s="8">
        <f>SUM(CC11:CC172)</f>
        <v>1401</v>
      </c>
      <c r="CD2" s="8"/>
      <c r="CE2" s="8">
        <f>COUNTA(CE11:CE172)</f>
        <v>2</v>
      </c>
      <c r="CF2" s="8"/>
      <c r="CG2" s="8" t="s">
        <v>89</v>
      </c>
      <c r="CH2" s="8">
        <f>SUM(CH11:CH172)</f>
        <v>139</v>
      </c>
      <c r="CI2" s="8"/>
      <c r="CJ2" s="8">
        <f>COUNTA(CJ11:CJ172)</f>
        <v>1</v>
      </c>
      <c r="CK2" s="8"/>
      <c r="CL2" s="8" t="s">
        <v>89</v>
      </c>
      <c r="CM2" s="8">
        <f>SUM(CM11:CM172)</f>
        <v>68</v>
      </c>
      <c r="CN2" s="8"/>
      <c r="CO2" s="8">
        <f>COUNTA(CO11:CO172)</f>
        <v>1</v>
      </c>
      <c r="CP2" s="8"/>
      <c r="CQ2" s="8" t="s">
        <v>89</v>
      </c>
      <c r="CR2" s="8">
        <f>SUM(CR11:CR172)</f>
        <v>68</v>
      </c>
      <c r="CS2" s="8"/>
      <c r="CT2" s="8">
        <f>COUNTA(CT11:CT172)</f>
        <v>1</v>
      </c>
      <c r="CU2" s="8"/>
      <c r="CV2" s="8" t="s">
        <v>89</v>
      </c>
      <c r="CW2" s="8">
        <f>SUM(CW11:CW172)</f>
        <v>68</v>
      </c>
      <c r="CX2" s="8"/>
      <c r="CY2" s="8">
        <f>COUNTA(CY11:CY172)</f>
        <v>1</v>
      </c>
      <c r="CZ2" s="8"/>
      <c r="DA2" s="8" t="s">
        <v>89</v>
      </c>
      <c r="DB2" s="8">
        <f>SUM(DB11:DB172)</f>
        <v>68</v>
      </c>
      <c r="DC2" s="8"/>
      <c r="DD2" s="8">
        <f>COUNTA(DD11:DD172)</f>
        <v>1</v>
      </c>
      <c r="DE2" s="8"/>
      <c r="DF2" s="8" t="s">
        <v>89</v>
      </c>
      <c r="DG2" s="8">
        <f>SUM(DG11:DG172)</f>
        <v>96</v>
      </c>
      <c r="DH2" s="8"/>
      <c r="DI2" s="8">
        <f>COUNTA(DI11:DI172)</f>
        <v>8</v>
      </c>
      <c r="DJ2" s="8"/>
      <c r="DK2" s="8" t="s">
        <v>89</v>
      </c>
      <c r="DL2" s="8">
        <f>SUM(DL11:DL172)</f>
        <v>273</v>
      </c>
      <c r="DM2" s="8"/>
      <c r="DN2" s="8">
        <f>COUNTA(DN11:DN172)</f>
        <v>4</v>
      </c>
      <c r="DO2" s="8"/>
      <c r="DP2" s="8" t="s">
        <v>89</v>
      </c>
      <c r="DQ2" s="8">
        <f>SUM(DQ11:DQ172)</f>
        <v>63</v>
      </c>
      <c r="DR2" s="8"/>
      <c r="DS2" s="8">
        <f>COUNTA(DS11:DS172)</f>
        <v>3</v>
      </c>
      <c r="DT2" s="8"/>
      <c r="DU2" s="8" t="s">
        <v>89</v>
      </c>
      <c r="DV2" s="8">
        <f>SUM(DV11:DV172)</f>
        <v>0</v>
      </c>
      <c r="DW2" s="8"/>
      <c r="DX2" s="8">
        <f>COUNTA(DX11:DX172)</f>
        <v>1</v>
      </c>
      <c r="DY2" s="8"/>
      <c r="DZ2" s="8" t="s">
        <v>89</v>
      </c>
      <c r="EA2" s="8">
        <f>SUM(EA11:EA172)</f>
        <v>63</v>
      </c>
      <c r="EB2" s="8"/>
      <c r="EC2" s="8">
        <f>COUNTA(EC11:EC172)</f>
        <v>12</v>
      </c>
      <c r="ED2" s="8"/>
      <c r="EE2" s="8" t="s">
        <v>89</v>
      </c>
      <c r="EF2" s="8">
        <f>SUM(EF11:EF172)</f>
        <v>934</v>
      </c>
      <c r="EG2" s="8"/>
      <c r="EH2" s="8">
        <f>COUNTA(EH11:EH172)</f>
        <v>1</v>
      </c>
      <c r="EI2" s="8"/>
      <c r="EJ2" s="8" t="s">
        <v>89</v>
      </c>
      <c r="EK2" s="8">
        <f>SUM(EK11:EK172)</f>
        <v>91</v>
      </c>
      <c r="EL2" s="8"/>
      <c r="EM2" s="8">
        <f>COUNTA(EM11:EM172)</f>
        <v>4</v>
      </c>
      <c r="EN2" s="8"/>
      <c r="EO2" s="8" t="s">
        <v>89</v>
      </c>
      <c r="EP2" s="8">
        <f>SUM(EP11:EP172)</f>
        <v>282</v>
      </c>
      <c r="EQ2" s="8"/>
      <c r="ER2" s="8">
        <f>COUNTA(ER11:ER172)</f>
        <v>7</v>
      </c>
      <c r="ES2" s="8"/>
      <c r="ET2" s="8" t="s">
        <v>89</v>
      </c>
      <c r="EU2" s="8">
        <f>SUM(EU11:EU172)</f>
        <v>641</v>
      </c>
      <c r="EV2" s="8"/>
      <c r="EW2" s="8">
        <f>COUNTA(EW11:EW172)</f>
        <v>1</v>
      </c>
      <c r="EX2" s="8"/>
      <c r="EY2" s="8" t="s">
        <v>89</v>
      </c>
      <c r="EZ2" s="8">
        <f>SUM(EZ11:EZ172)</f>
        <v>43</v>
      </c>
      <c r="FA2" s="8"/>
      <c r="FB2" s="8">
        <f>COUNTA(FB11:FB172)</f>
        <v>1</v>
      </c>
      <c r="FC2" s="8"/>
      <c r="FD2" s="8" t="s">
        <v>89</v>
      </c>
      <c r="FE2" s="8">
        <f>SUM(FE11:FE172)</f>
        <v>62</v>
      </c>
      <c r="FF2" s="8"/>
      <c r="FG2" s="8">
        <f>COUNTA(FG11:FG172)</f>
        <v>2</v>
      </c>
      <c r="FH2" s="8"/>
      <c r="FI2" s="8" t="s">
        <v>89</v>
      </c>
      <c r="FJ2" s="8">
        <f>SUM(FJ11:FJ172)</f>
        <v>127</v>
      </c>
      <c r="FK2" s="8"/>
      <c r="FL2" s="8">
        <f>COUNTA(FL11:FL172)</f>
        <v>1</v>
      </c>
      <c r="FM2" s="8"/>
      <c r="FN2" s="8" t="s">
        <v>89</v>
      </c>
      <c r="FO2" s="8">
        <f>SUM(FO11:FO172)</f>
        <v>141</v>
      </c>
      <c r="FP2" s="8"/>
      <c r="FQ2" s="8">
        <f>COUNTA(FQ11:FQ172)</f>
        <v>2</v>
      </c>
      <c r="FR2" s="8"/>
      <c r="FS2" s="8" t="s">
        <v>89</v>
      </c>
      <c r="FT2" s="8">
        <f>SUM(FT11:FT172)</f>
        <v>796</v>
      </c>
      <c r="FU2" s="8"/>
      <c r="FV2" s="8">
        <f>COUNTA(FV11:FV172)</f>
        <v>3</v>
      </c>
      <c r="FW2" s="8"/>
      <c r="FX2" s="8" t="s">
        <v>89</v>
      </c>
      <c r="FY2" s="8">
        <f>SUM(FY11:FY172)</f>
        <v>616</v>
      </c>
      <c r="FZ2" s="8"/>
      <c r="GA2" s="8">
        <f>COUNTA(GA11:GA172)</f>
        <v>27</v>
      </c>
      <c r="GB2" s="8"/>
      <c r="GC2" s="8" t="s">
        <v>89</v>
      </c>
      <c r="GD2" s="8">
        <f>SUM(GD11:GD172)</f>
        <v>2701</v>
      </c>
      <c r="GE2" s="8"/>
      <c r="GF2" s="8">
        <f>COUNTA(GF11:GF172)</f>
        <v>2</v>
      </c>
      <c r="GG2" s="8"/>
      <c r="GH2" s="8" t="s">
        <v>89</v>
      </c>
      <c r="GI2" s="8">
        <f>SUM(GI11:GI172)</f>
        <v>55</v>
      </c>
      <c r="GJ2" s="8"/>
      <c r="GK2" s="8">
        <f>COUNTA(GK11:GK172)</f>
        <v>2</v>
      </c>
      <c r="GL2" s="8"/>
      <c r="GM2" s="8" t="s">
        <v>89</v>
      </c>
      <c r="GN2" s="8">
        <f>SUM(GN11:GN172)</f>
        <v>75</v>
      </c>
      <c r="GO2" s="8"/>
      <c r="GP2" s="8">
        <f>COUNTA(GP11:GP172)</f>
        <v>1</v>
      </c>
      <c r="GQ2" s="8"/>
      <c r="GR2" s="8" t="s">
        <v>89</v>
      </c>
      <c r="GS2" s="8">
        <f>SUM(GS11:GS172)</f>
        <v>16</v>
      </c>
      <c r="GT2" s="8"/>
      <c r="GU2" s="8">
        <f>COUNTA(GU11:GU172)</f>
        <v>25</v>
      </c>
      <c r="GV2" s="8"/>
      <c r="GW2" s="8" t="s">
        <v>89</v>
      </c>
      <c r="GX2" s="8">
        <f>SUM(GX11:GX172)</f>
        <v>5448</v>
      </c>
      <c r="GY2" s="8"/>
      <c r="GZ2" s="8">
        <f>COUNTA(GZ11:GZ172)</f>
        <v>8</v>
      </c>
      <c r="HA2" s="8"/>
      <c r="HB2" s="8" t="s">
        <v>89</v>
      </c>
      <c r="HC2" s="8">
        <f>SUM(HC11:HC172)</f>
        <v>1359</v>
      </c>
      <c r="HD2" s="8"/>
      <c r="HE2" s="8">
        <f>COUNTA(HE11:HE172)</f>
        <v>17</v>
      </c>
      <c r="HF2" s="8"/>
      <c r="HG2" s="8" t="s">
        <v>89</v>
      </c>
      <c r="HH2" s="8">
        <f>SUM(HH11:HH172)</f>
        <v>1481</v>
      </c>
      <c r="HI2" s="8"/>
      <c r="HJ2" s="8">
        <f>COUNTA(HJ11:HJ172)</f>
        <v>57</v>
      </c>
      <c r="HK2" s="8"/>
      <c r="HL2" s="8" t="s">
        <v>89</v>
      </c>
      <c r="HM2" s="8">
        <f>SUM(HM11:HM172)</f>
        <v>12479.369999999999</v>
      </c>
      <c r="HN2" s="8"/>
      <c r="HO2" s="8">
        <f>COUNTA(HO11:HO172)</f>
        <v>7</v>
      </c>
      <c r="HP2" s="8"/>
      <c r="HQ2" s="8" t="s">
        <v>89</v>
      </c>
      <c r="HR2" s="8">
        <f>SUM(HR11:HR172)</f>
        <v>988</v>
      </c>
      <c r="HS2" s="8"/>
      <c r="HT2" s="8">
        <f>COUNTA(HT11:HT172)</f>
        <v>19</v>
      </c>
      <c r="HU2" s="8"/>
      <c r="HV2" s="8" t="s">
        <v>89</v>
      </c>
      <c r="HW2" s="8">
        <f>SUM(HW11:HW172)</f>
        <v>7507</v>
      </c>
      <c r="HX2" s="8"/>
      <c r="HY2" s="8">
        <f>COUNTA(HY11:HY172)</f>
        <v>12</v>
      </c>
      <c r="HZ2" s="8"/>
      <c r="IA2" s="8" t="s">
        <v>89</v>
      </c>
      <c r="IB2" s="8">
        <f>SUM(IB11:IB172)</f>
        <v>3877</v>
      </c>
      <c r="IC2" s="8"/>
      <c r="ID2" s="8">
        <f>COUNTA(ID11:ID172)</f>
        <v>11</v>
      </c>
      <c r="IE2" s="8"/>
      <c r="IF2" s="8" t="s">
        <v>89</v>
      </c>
      <c r="IG2" s="8">
        <f>SUM(IG11:IG172)</f>
        <v>1809</v>
      </c>
      <c r="IH2" s="8"/>
      <c r="II2" s="8">
        <f>COUNTA(II11:II172)</f>
        <v>8</v>
      </c>
      <c r="IJ2" s="8"/>
      <c r="IK2" s="8" t="s">
        <v>89</v>
      </c>
      <c r="IL2" s="8">
        <f>SUM(IL11:IL172)</f>
        <v>1020</v>
      </c>
      <c r="IM2" s="8"/>
      <c r="IN2" s="8">
        <f>COUNTA(IN11:IN172)</f>
        <v>1</v>
      </c>
      <c r="IO2" s="8"/>
      <c r="IP2" s="8" t="s">
        <v>89</v>
      </c>
      <c r="IQ2" s="8">
        <f>SUM(IQ11:IQ172)</f>
        <v>22</v>
      </c>
      <c r="IR2" s="8"/>
    </row>
    <row r="3" spans="1:252" ht="15.75">
      <c r="A3" s="33"/>
      <c r="B3" s="9" t="s">
        <v>24</v>
      </c>
      <c r="C3" s="22">
        <f>SUM(C4:C8)</f>
        <v>38.6940964385787</v>
      </c>
      <c r="D3" s="9"/>
      <c r="E3" s="9"/>
      <c r="F3" s="9"/>
      <c r="G3" s="9"/>
      <c r="H3" s="22">
        <f>SUM(H4:H8)</f>
        <v>253.82724188199307</v>
      </c>
      <c r="I3" s="9"/>
      <c r="J3" s="9"/>
      <c r="K3" s="9"/>
      <c r="L3" s="9"/>
      <c r="M3" s="22">
        <f>SUM(M4:M8)</f>
        <v>166.9719827586207</v>
      </c>
      <c r="N3" s="9"/>
      <c r="O3" s="9"/>
      <c r="P3" s="9"/>
      <c r="Q3" s="9"/>
      <c r="R3" s="22">
        <f>SUM(R4:R8)</f>
        <v>142.55380607396637</v>
      </c>
      <c r="S3" s="9"/>
      <c r="T3" s="9"/>
      <c r="U3" s="9"/>
      <c r="V3" s="9"/>
      <c r="W3" s="22">
        <f>SUM(W4:W8)</f>
        <v>109.77701675840417</v>
      </c>
      <c r="X3" s="9"/>
      <c r="Y3" s="9"/>
      <c r="Z3" s="9"/>
      <c r="AA3" s="9"/>
      <c r="AB3" s="22">
        <f>SUM(AB4:AB8)</f>
        <v>7.555555555555555</v>
      </c>
      <c r="AC3" s="9"/>
      <c r="AD3" s="9"/>
      <c r="AE3" s="9"/>
      <c r="AF3" s="9"/>
      <c r="AG3" s="22">
        <f>SUM(AG4:AG8)</f>
        <v>177.6327753044792</v>
      </c>
      <c r="AH3" s="9"/>
      <c r="AI3" s="9"/>
      <c r="AJ3" s="9"/>
      <c r="AK3" s="9"/>
      <c r="AL3" s="22">
        <f>SUM(AL4:AL8)</f>
        <v>28.933333333333334</v>
      </c>
      <c r="AM3" s="9"/>
      <c r="AN3" s="9"/>
      <c r="AO3" s="9"/>
      <c r="AP3" s="9"/>
      <c r="AQ3" s="22">
        <f>SUM(AQ4:AQ8)</f>
        <v>4.666666666666667</v>
      </c>
      <c r="AR3" s="9"/>
      <c r="AS3" s="9"/>
      <c r="AT3" s="9"/>
      <c r="AU3" s="9"/>
      <c r="AV3" s="22">
        <f>SUM(AV4:AV8)</f>
        <v>20.54266602665179</v>
      </c>
      <c r="AW3" s="9"/>
      <c r="AX3" s="9"/>
      <c r="AY3" s="9"/>
      <c r="AZ3" s="9"/>
      <c r="BA3" s="22">
        <f>SUM(BA4:BA8)</f>
        <v>10</v>
      </c>
      <c r="BB3" s="9"/>
      <c r="BC3" s="9"/>
      <c r="BD3" s="9"/>
      <c r="BE3" s="9"/>
      <c r="BF3" s="22">
        <f>SUM(BF4:BF8)</f>
        <v>4.527777777777779</v>
      </c>
      <c r="BG3" s="9"/>
      <c r="BH3" s="9"/>
      <c r="BI3" s="9"/>
      <c r="BJ3" s="9"/>
      <c r="BK3" s="22">
        <f>SUM(BK4:BK8)</f>
        <v>14.975</v>
      </c>
      <c r="BL3" s="9"/>
      <c r="BM3" s="9"/>
      <c r="BN3" s="9"/>
      <c r="BO3" s="9"/>
      <c r="BP3" s="22">
        <f>SUM(BP4:BP8)</f>
        <v>94.27953675254336</v>
      </c>
      <c r="BQ3" s="9"/>
      <c r="BR3" s="9"/>
      <c r="BS3" s="9"/>
      <c r="BT3" s="9"/>
      <c r="BU3" s="22">
        <f>SUM(BU4:BU8)</f>
        <v>4.9</v>
      </c>
      <c r="BV3" s="9"/>
      <c r="BW3" s="9"/>
      <c r="BX3" s="9"/>
      <c r="BY3" s="9"/>
      <c r="BZ3" s="22">
        <f>SUM(BZ4:BZ8)</f>
        <v>25.419444444444444</v>
      </c>
      <c r="CA3" s="9"/>
      <c r="CB3" s="9"/>
      <c r="CC3" s="9"/>
      <c r="CD3" s="9"/>
      <c r="CE3" s="22">
        <f>SUM(CE4:CE8)</f>
        <v>9.222222222222223</v>
      </c>
      <c r="CF3" s="9"/>
      <c r="CG3" s="9"/>
      <c r="CH3" s="9"/>
      <c r="CI3" s="9"/>
      <c r="CJ3" s="22">
        <f>SUM(CJ4:CJ8)</f>
        <v>6.388888888888889</v>
      </c>
      <c r="CK3" s="9"/>
      <c r="CL3" s="9"/>
      <c r="CM3" s="9"/>
      <c r="CN3" s="9"/>
      <c r="CO3" s="22">
        <f>SUM(CO4:CO8)</f>
        <v>6.388888888888889</v>
      </c>
      <c r="CP3" s="9"/>
      <c r="CQ3" s="9"/>
      <c r="CR3" s="9"/>
      <c r="CS3" s="9"/>
      <c r="CT3" s="22">
        <f>SUM(CT4:CT8)</f>
        <v>6.388888888888889</v>
      </c>
      <c r="CU3" s="9"/>
      <c r="CV3" s="9"/>
      <c r="CW3" s="9"/>
      <c r="CX3" s="9"/>
      <c r="CY3" s="22">
        <f>SUM(CY4:CY8)</f>
        <v>6.388888888888889</v>
      </c>
      <c r="CZ3" s="9"/>
      <c r="DA3" s="9"/>
      <c r="DB3" s="9"/>
      <c r="DC3" s="9"/>
      <c r="DD3" s="22">
        <f>SUM(DD4:DD8)</f>
        <v>7.5</v>
      </c>
      <c r="DE3" s="9"/>
      <c r="DF3" s="9"/>
      <c r="DG3" s="9"/>
      <c r="DH3" s="9"/>
      <c r="DI3" s="22">
        <f>SUM(DI4:DI8)</f>
        <v>34.01083524318818</v>
      </c>
      <c r="DJ3" s="9"/>
      <c r="DK3" s="9"/>
      <c r="DL3" s="9"/>
      <c r="DM3" s="9"/>
      <c r="DN3" s="22">
        <f>SUM(DN4:DN8)</f>
        <v>21.192207792207792</v>
      </c>
      <c r="DO3" s="9"/>
      <c r="DP3" s="9"/>
      <c r="DQ3" s="9"/>
      <c r="DR3" s="9"/>
      <c r="DS3" s="22">
        <f>SUM(DS4:DS8)</f>
        <v>15.1012987012987</v>
      </c>
      <c r="DT3" s="9"/>
      <c r="DU3" s="9"/>
      <c r="DV3" s="9"/>
      <c r="DW3" s="9"/>
      <c r="DX3" s="22">
        <f>SUM(DX4:DX8)</f>
        <v>6.090909090909091</v>
      </c>
      <c r="DY3" s="9"/>
      <c r="DZ3" s="9"/>
      <c r="EA3" s="9"/>
      <c r="EB3" s="9"/>
      <c r="EC3" s="22">
        <f>SUM(EC4:EC8)</f>
        <v>56.349761995834925</v>
      </c>
      <c r="ED3" s="9"/>
      <c r="EE3" s="9"/>
      <c r="EF3" s="9"/>
      <c r="EG3" s="9"/>
      <c r="EH3" s="22">
        <f>SUM(EH4:EH8)</f>
        <v>6.5</v>
      </c>
      <c r="EI3" s="9"/>
      <c r="EJ3" s="9"/>
      <c r="EK3" s="9"/>
      <c r="EL3" s="9"/>
      <c r="EM3" s="22">
        <f>SUM(EM4:EM8)</f>
        <v>18.35513833992095</v>
      </c>
      <c r="EN3" s="9"/>
      <c r="EO3" s="9"/>
      <c r="EP3" s="9"/>
      <c r="EQ3" s="9"/>
      <c r="ER3" s="22">
        <f>SUM(ER4:ER8)</f>
        <v>35.74548921711393</v>
      </c>
      <c r="ES3" s="9"/>
      <c r="ET3" s="9"/>
      <c r="EU3" s="9"/>
      <c r="EV3" s="9"/>
      <c r="EW3" s="22">
        <f>SUM(EW4:EW8)</f>
        <v>6.086956521739131</v>
      </c>
      <c r="EX3" s="9"/>
      <c r="EY3" s="9"/>
      <c r="EZ3" s="9"/>
      <c r="FA3" s="9"/>
      <c r="FB3" s="22">
        <f>SUM(FB4:FB8)</f>
        <v>4</v>
      </c>
      <c r="FC3" s="9"/>
      <c r="FD3" s="9"/>
      <c r="FE3" s="9"/>
      <c r="FF3" s="9"/>
      <c r="FG3" s="22">
        <f>SUM(FG4:FG8)</f>
        <v>8.7</v>
      </c>
      <c r="FH3" s="9"/>
      <c r="FI3" s="9"/>
      <c r="FJ3" s="9"/>
      <c r="FK3" s="9"/>
      <c r="FL3" s="22">
        <f>SUM(FL4:FL8)</f>
        <v>20.71818181818182</v>
      </c>
      <c r="FM3" s="9"/>
      <c r="FN3" s="9"/>
      <c r="FO3" s="9"/>
      <c r="FP3" s="9"/>
      <c r="FQ3" s="22">
        <f>SUM(FQ4:FQ8)</f>
        <v>13.24915824915825</v>
      </c>
      <c r="FR3" s="9"/>
      <c r="FS3" s="9"/>
      <c r="FT3" s="9"/>
      <c r="FU3" s="9"/>
      <c r="FV3" s="22">
        <f>SUM(FV4:FV8)</f>
        <v>25.545454545454547</v>
      </c>
      <c r="FW3" s="9"/>
      <c r="FX3" s="9"/>
      <c r="FY3" s="9"/>
      <c r="FZ3" s="9"/>
      <c r="GA3" s="22">
        <f>SUM(GA4:GA8)</f>
        <v>130.43045722869329</v>
      </c>
      <c r="GB3" s="9"/>
      <c r="GC3" s="9"/>
      <c r="GD3" s="9"/>
      <c r="GE3" s="9"/>
      <c r="GF3" s="22">
        <f>SUM(GF4:GF8)</f>
        <v>5.086956521739131</v>
      </c>
      <c r="GG3" s="9"/>
      <c r="GH3" s="9"/>
      <c r="GI3" s="9"/>
      <c r="GJ3" s="9"/>
      <c r="GK3" s="22">
        <f>SUM(GK4:GK8)</f>
        <v>6.7857142857142865</v>
      </c>
      <c r="GL3" s="9"/>
      <c r="GM3" s="9"/>
      <c r="GN3" s="9"/>
      <c r="GO3" s="9"/>
      <c r="GP3" s="22">
        <f>SUM(GP4:GP8)</f>
        <v>2</v>
      </c>
      <c r="GQ3" s="9"/>
      <c r="GR3" s="9"/>
      <c r="GS3" s="9"/>
      <c r="GT3" s="9"/>
      <c r="GU3" s="22">
        <f>SUM(GU4:GU8)</f>
        <v>238.28889107022317</v>
      </c>
      <c r="GV3" s="9"/>
      <c r="GW3" s="9"/>
      <c r="GX3" s="9"/>
      <c r="GY3" s="9"/>
      <c r="GZ3" s="22">
        <f>SUM(GZ4:GZ8)</f>
        <v>45.03241106238496</v>
      </c>
      <c r="HA3" s="9"/>
      <c r="HB3" s="9"/>
      <c r="HC3" s="9"/>
      <c r="HD3" s="9"/>
      <c r="HE3" s="22">
        <f>SUM(HE4:HE8)</f>
        <v>96.40758962499467</v>
      </c>
      <c r="HF3" s="9"/>
      <c r="HG3" s="9"/>
      <c r="HH3" s="9"/>
      <c r="HI3" s="9"/>
      <c r="HJ3" s="22">
        <f>SUM(HJ4:HJ8)</f>
        <v>354.9022101844055</v>
      </c>
      <c r="HK3" s="9"/>
      <c r="HL3" s="9"/>
      <c r="HM3" s="9"/>
      <c r="HN3" s="9"/>
      <c r="HO3" s="22">
        <f>SUM(HO4:HO8)</f>
        <v>33.00946669144759</v>
      </c>
      <c r="HP3" s="9"/>
      <c r="HQ3" s="9"/>
      <c r="HR3" s="9"/>
      <c r="HS3" s="9"/>
      <c r="HT3" s="22">
        <f>SUM(HT4:HT8)</f>
        <v>145.56887315270936</v>
      </c>
      <c r="HU3" s="9"/>
      <c r="HV3" s="9"/>
      <c r="HW3" s="9"/>
      <c r="HX3" s="9"/>
      <c r="HY3" s="22">
        <f>SUM(HY4:HY8)</f>
        <v>80.18491906744549</v>
      </c>
      <c r="HZ3" s="9"/>
      <c r="IA3" s="9"/>
      <c r="IB3" s="9"/>
      <c r="IC3" s="9"/>
      <c r="ID3" s="22">
        <f>SUM(ID4:ID8)</f>
        <v>152.9870255704621</v>
      </c>
      <c r="IE3" s="9"/>
      <c r="IF3" s="9"/>
      <c r="IG3" s="9"/>
      <c r="IH3" s="9"/>
      <c r="II3" s="22">
        <f>SUM(II4:II8)</f>
        <v>35.70607836393029</v>
      </c>
      <c r="IJ3" s="9"/>
      <c r="IK3" s="9"/>
      <c r="IL3" s="9"/>
      <c r="IM3" s="9"/>
      <c r="IN3" s="22">
        <f>SUM(IN4:IN8)</f>
        <v>4.523809523809524</v>
      </c>
      <c r="IO3" s="9"/>
      <c r="IP3" s="9"/>
      <c r="IQ3" s="9"/>
      <c r="IR3" s="9"/>
    </row>
    <row r="4" spans="1:252" ht="15.75">
      <c r="A4" s="34" t="s">
        <v>59</v>
      </c>
      <c r="B4" s="6">
        <v>1</v>
      </c>
      <c r="C4" s="21"/>
      <c r="D4" s="7"/>
      <c r="E4" s="7"/>
      <c r="F4" s="7"/>
      <c r="G4" s="7"/>
      <c r="H4" s="21">
        <f>'[1]Группа 1'!G60</f>
        <v>26.961499294212544</v>
      </c>
      <c r="I4" s="7"/>
      <c r="J4" s="7"/>
      <c r="K4" s="7"/>
      <c r="L4" s="7"/>
      <c r="M4" s="21">
        <f>'[1]Группа 1'!L60</f>
        <v>18.28448275862069</v>
      </c>
      <c r="N4" s="7"/>
      <c r="O4" s="7"/>
      <c r="P4" s="7"/>
      <c r="Q4" s="7"/>
      <c r="R4" s="21">
        <f>'[1]Группа 1'!Q60</f>
        <v>6.647619047619048</v>
      </c>
      <c r="S4" s="7"/>
      <c r="T4" s="7"/>
      <c r="U4" s="7"/>
      <c r="V4" s="7"/>
      <c r="W4" s="21"/>
      <c r="X4" s="7"/>
      <c r="Y4" s="7"/>
      <c r="Z4" s="7"/>
      <c r="AA4" s="7"/>
      <c r="AB4" s="21"/>
      <c r="AC4" s="7"/>
      <c r="AD4" s="7"/>
      <c r="AE4" s="7"/>
      <c r="AF4" s="7"/>
      <c r="AG4" s="21">
        <f>'[1]Группа 1'!V60</f>
        <v>125.90560868025375</v>
      </c>
      <c r="AH4" s="7"/>
      <c r="AI4" s="7"/>
      <c r="AJ4" s="7"/>
      <c r="AK4" s="7"/>
      <c r="AL4" s="21"/>
      <c r="AM4" s="7"/>
      <c r="AN4" s="7"/>
      <c r="AO4" s="7"/>
      <c r="AP4" s="7"/>
      <c r="AQ4" s="21">
        <f>'[1]Группа 1'!AF60</f>
        <v>4.666666666666667</v>
      </c>
      <c r="AR4" s="7"/>
      <c r="AS4" s="7"/>
      <c r="AT4" s="7"/>
      <c r="AU4" s="7"/>
      <c r="AV4" s="21"/>
      <c r="AW4" s="7"/>
      <c r="AX4" s="7"/>
      <c r="AY4" s="7"/>
      <c r="AZ4" s="7"/>
      <c r="BA4" s="21"/>
      <c r="BB4" s="7"/>
      <c r="BC4" s="7"/>
      <c r="BD4" s="7"/>
      <c r="BE4" s="7"/>
      <c r="BF4" s="21">
        <f>'[1]Группа 1'!AU60</f>
        <v>4.527777777777779</v>
      </c>
      <c r="BG4" s="7"/>
      <c r="BH4" s="7"/>
      <c r="BI4" s="7"/>
      <c r="BJ4" s="7"/>
      <c r="BK4" s="21"/>
      <c r="BL4" s="7"/>
      <c r="BM4" s="7"/>
      <c r="BN4" s="7"/>
      <c r="BO4" s="7"/>
      <c r="BP4" s="21">
        <f>'[1]Группа 1'!BE60</f>
        <v>14.65</v>
      </c>
      <c r="BQ4" s="7"/>
      <c r="BR4" s="7"/>
      <c r="BS4" s="7"/>
      <c r="BT4" s="7"/>
      <c r="BU4" s="21"/>
      <c r="BV4" s="7"/>
      <c r="BW4" s="7"/>
      <c r="BX4" s="7"/>
      <c r="BY4" s="7"/>
      <c r="BZ4" s="21">
        <f>'[1]Группа 1'!BJ60</f>
        <v>4</v>
      </c>
      <c r="CA4" s="7"/>
      <c r="CB4" s="7"/>
      <c r="CC4" s="7"/>
      <c r="CD4" s="7"/>
      <c r="CE4" s="21">
        <f>'[1]Группа 1'!BO60</f>
        <v>2.8333333333333335</v>
      </c>
      <c r="CF4" s="7"/>
      <c r="CG4" s="7"/>
      <c r="CH4" s="7"/>
      <c r="CI4" s="7"/>
      <c r="CJ4" s="21"/>
      <c r="CK4" s="7"/>
      <c r="CL4" s="7"/>
      <c r="CM4" s="7"/>
      <c r="CN4" s="7"/>
      <c r="CO4" s="21"/>
      <c r="CP4" s="7"/>
      <c r="CQ4" s="7"/>
      <c r="CR4" s="7"/>
      <c r="CS4" s="7"/>
      <c r="CT4" s="21"/>
      <c r="CU4" s="7"/>
      <c r="CV4" s="7"/>
      <c r="CW4" s="7"/>
      <c r="CX4" s="7"/>
      <c r="CY4" s="21"/>
      <c r="CZ4" s="7"/>
      <c r="DA4" s="7"/>
      <c r="DB4" s="7"/>
      <c r="DC4" s="7"/>
      <c r="DD4" s="21">
        <f>'[1]Группа 1'!BT60</f>
        <v>7.5</v>
      </c>
      <c r="DE4" s="7"/>
      <c r="DF4" s="7"/>
      <c r="DG4" s="7"/>
      <c r="DH4" s="7"/>
      <c r="DI4" s="21">
        <f>'[1]Группа 1'!BY60</f>
        <v>7.583333333333334</v>
      </c>
      <c r="DJ4" s="7"/>
      <c r="DK4" s="7"/>
      <c r="DL4" s="7"/>
      <c r="DM4" s="7"/>
      <c r="DN4" s="21"/>
      <c r="DO4" s="7"/>
      <c r="DP4" s="7"/>
      <c r="DQ4" s="7"/>
      <c r="DR4" s="7"/>
      <c r="DS4" s="21"/>
      <c r="DT4" s="7"/>
      <c r="DU4" s="7"/>
      <c r="DV4" s="7"/>
      <c r="DW4" s="7"/>
      <c r="DX4" s="21"/>
      <c r="DY4" s="7"/>
      <c r="DZ4" s="7"/>
      <c r="EA4" s="7"/>
      <c r="EB4" s="7"/>
      <c r="EC4" s="21">
        <f>'[1]Группа 1'!CN60</f>
        <v>4.2</v>
      </c>
      <c r="ED4" s="7"/>
      <c r="EE4" s="7"/>
      <c r="EF4" s="7"/>
      <c r="EG4" s="7"/>
      <c r="EH4" s="21"/>
      <c r="EI4" s="7"/>
      <c r="EJ4" s="7"/>
      <c r="EK4" s="7"/>
      <c r="EL4" s="7"/>
      <c r="EM4" s="21">
        <f>'[1]Группа 1'!DC60</f>
        <v>2.2</v>
      </c>
      <c r="EN4" s="7"/>
      <c r="EO4" s="7"/>
      <c r="EP4" s="7"/>
      <c r="EQ4" s="7"/>
      <c r="ER4" s="21">
        <f>'[1]Группа 1'!DH60</f>
        <v>2.2</v>
      </c>
      <c r="ES4" s="7"/>
      <c r="ET4" s="7"/>
      <c r="EU4" s="7"/>
      <c r="EV4" s="7"/>
      <c r="EW4" s="21"/>
      <c r="EX4" s="7"/>
      <c r="EY4" s="7"/>
      <c r="EZ4" s="7"/>
      <c r="FA4" s="7"/>
      <c r="FB4" s="21">
        <f>'[1]Группа 1'!AZ60</f>
        <v>0</v>
      </c>
      <c r="FC4" s="7"/>
      <c r="FD4" s="7"/>
      <c r="FE4" s="7"/>
      <c r="FF4" s="7"/>
      <c r="FG4" s="21">
        <f>'[1]Группа 1'!DW60</f>
        <v>2.2</v>
      </c>
      <c r="FH4" s="7"/>
      <c r="FI4" s="7"/>
      <c r="FJ4" s="7"/>
      <c r="FK4" s="7"/>
      <c r="FL4" s="21">
        <f>'[1]Группа 1'!BE60</f>
        <v>14.65</v>
      </c>
      <c r="FM4" s="7"/>
      <c r="FN4" s="7"/>
      <c r="FO4" s="7"/>
      <c r="FP4" s="7"/>
      <c r="FQ4" s="21"/>
      <c r="FR4" s="7"/>
      <c r="FS4" s="7"/>
      <c r="FT4" s="7"/>
      <c r="FU4" s="7"/>
      <c r="FV4" s="21">
        <f>'[1]Группа 1'!GO60</f>
        <v>16.545454545454547</v>
      </c>
      <c r="FW4" s="7"/>
      <c r="FX4" s="7"/>
      <c r="FY4" s="7"/>
      <c r="FZ4" s="7"/>
      <c r="GA4" s="21">
        <f>'[1]Группа 1'!EG60</f>
        <v>15.744202898550725</v>
      </c>
      <c r="GB4" s="7"/>
      <c r="GC4" s="7"/>
      <c r="GD4" s="7"/>
      <c r="GE4" s="7"/>
      <c r="GF4" s="21">
        <f>'[1]Группа 1'!EL60</f>
        <v>2</v>
      </c>
      <c r="GG4" s="7"/>
      <c r="GH4" s="7"/>
      <c r="GI4" s="7"/>
      <c r="GJ4" s="7"/>
      <c r="GK4" s="21">
        <f>'[1]Группа 1'!EQ60</f>
        <v>2.428571428571429</v>
      </c>
      <c r="GL4" s="7"/>
      <c r="GM4" s="7"/>
      <c r="GN4" s="7"/>
      <c r="GO4" s="7"/>
      <c r="GP4" s="21">
        <f>'[1]Группа 1'!FA60</f>
        <v>2</v>
      </c>
      <c r="GQ4" s="7"/>
      <c r="GR4" s="7"/>
      <c r="GS4" s="7"/>
      <c r="GT4" s="7"/>
      <c r="GU4" s="21">
        <f>'[1]Группа 1'!EV60</f>
        <v>4.857142857142858</v>
      </c>
      <c r="GV4" s="7"/>
      <c r="GW4" s="7"/>
      <c r="GX4" s="7"/>
      <c r="GY4" s="7"/>
      <c r="GZ4" s="21">
        <f>'[1]Группа 1'!FK60</f>
        <v>5.825</v>
      </c>
      <c r="HA4" s="7"/>
      <c r="HB4" s="7"/>
      <c r="HC4" s="7"/>
      <c r="HD4" s="7"/>
      <c r="HE4" s="21">
        <f>'[1]Группа 1'!FF60</f>
        <v>9.087301587301587</v>
      </c>
      <c r="HF4" s="7"/>
      <c r="HG4" s="7"/>
      <c r="HH4" s="7"/>
      <c r="HI4" s="7"/>
      <c r="HJ4" s="21">
        <f>'[1]Группа 1'!FU60</f>
        <v>13.810467980295567</v>
      </c>
      <c r="HK4" s="7"/>
      <c r="HL4" s="7"/>
      <c r="HM4" s="7"/>
      <c r="HN4" s="7"/>
      <c r="HO4" s="21">
        <f>'[1]Группа 1'!FZ60</f>
        <v>2.312925170068027</v>
      </c>
      <c r="HP4" s="7"/>
      <c r="HQ4" s="7"/>
      <c r="HR4" s="7"/>
      <c r="HS4" s="7"/>
      <c r="HT4" s="21">
        <f>'[1]Группа 1'!GE60</f>
        <v>49.791666666666664</v>
      </c>
      <c r="HU4" s="7"/>
      <c r="HV4" s="7"/>
      <c r="HW4" s="7"/>
      <c r="HX4" s="7"/>
      <c r="HY4" s="21"/>
      <c r="HZ4" s="7"/>
      <c r="IA4" s="7"/>
      <c r="IB4" s="7"/>
      <c r="IC4" s="7"/>
      <c r="ID4" s="21"/>
      <c r="IE4" s="7"/>
      <c r="IF4" s="7"/>
      <c r="IG4" s="7"/>
      <c r="IH4" s="7"/>
      <c r="II4" s="21">
        <f>'[1]Группа 1'!HI60</f>
        <v>8.342857142857142</v>
      </c>
      <c r="IJ4" s="7"/>
      <c r="IK4" s="7"/>
      <c r="IL4" s="7"/>
      <c r="IM4" s="7"/>
      <c r="IN4" s="21"/>
      <c r="IO4" s="7"/>
      <c r="IP4" s="7"/>
      <c r="IQ4" s="7"/>
      <c r="IR4" s="7"/>
    </row>
    <row r="5" spans="1:252" ht="15.75">
      <c r="A5" s="34"/>
      <c r="B5" s="6">
        <v>2</v>
      </c>
      <c r="C5" s="21"/>
      <c r="D5" s="7"/>
      <c r="E5" s="7"/>
      <c r="F5" s="7"/>
      <c r="G5" s="7"/>
      <c r="H5" s="21">
        <f>'[1]Группа 2'!G43</f>
        <v>25.03651348651349</v>
      </c>
      <c r="I5" s="7"/>
      <c r="J5" s="7"/>
      <c r="K5" s="7"/>
      <c r="L5" s="7"/>
      <c r="M5" s="21"/>
      <c r="N5" s="7"/>
      <c r="O5" s="7"/>
      <c r="P5" s="7"/>
      <c r="Q5" s="7"/>
      <c r="R5" s="21">
        <f>'[1]Группа 2'!L43</f>
        <v>9.787719483483283</v>
      </c>
      <c r="S5" s="7"/>
      <c r="T5" s="7"/>
      <c r="U5" s="7"/>
      <c r="V5" s="7"/>
      <c r="W5" s="21">
        <f>'[1]Группа 2'!Q43</f>
        <v>6.920634920634921</v>
      </c>
      <c r="X5" s="7"/>
      <c r="Y5" s="7"/>
      <c r="Z5" s="7"/>
      <c r="AA5" s="7"/>
      <c r="AB5" s="21"/>
      <c r="AC5" s="7"/>
      <c r="AD5" s="7"/>
      <c r="AE5" s="7"/>
      <c r="AF5" s="7"/>
      <c r="AG5" s="21"/>
      <c r="AH5" s="7"/>
      <c r="AI5" s="7"/>
      <c r="AJ5" s="7"/>
      <c r="AK5" s="7"/>
      <c r="AL5" s="21"/>
      <c r="AM5" s="7"/>
      <c r="AN5" s="7"/>
      <c r="AO5" s="7"/>
      <c r="AP5" s="7"/>
      <c r="AQ5" s="21"/>
      <c r="AR5" s="7"/>
      <c r="AS5" s="7"/>
      <c r="AT5" s="7"/>
      <c r="AU5" s="7"/>
      <c r="AV5" s="21"/>
      <c r="AW5" s="7"/>
      <c r="AX5" s="7"/>
      <c r="AY5" s="7"/>
      <c r="AZ5" s="7"/>
      <c r="BA5" s="21"/>
      <c r="BB5" s="7"/>
      <c r="BC5" s="7"/>
      <c r="BD5" s="7"/>
      <c r="BE5" s="7"/>
      <c r="BF5" s="21"/>
      <c r="BG5" s="7"/>
      <c r="BH5" s="7"/>
      <c r="BI5" s="7"/>
      <c r="BJ5" s="7"/>
      <c r="BK5" s="21"/>
      <c r="BL5" s="7"/>
      <c r="BM5" s="7"/>
      <c r="BN5" s="7"/>
      <c r="BO5" s="7"/>
      <c r="BP5" s="21">
        <f>'[1]Группа 2'!AF43</f>
        <v>12.775757575757577</v>
      </c>
      <c r="BQ5" s="7"/>
      <c r="BR5" s="7"/>
      <c r="BS5" s="7"/>
      <c r="BT5" s="7"/>
      <c r="BU5" s="21"/>
      <c r="BV5" s="7"/>
      <c r="BW5" s="7"/>
      <c r="BX5" s="7"/>
      <c r="BY5" s="7"/>
      <c r="BZ5" s="21"/>
      <c r="CA5" s="7"/>
      <c r="CB5" s="7"/>
      <c r="CC5" s="7"/>
      <c r="CD5" s="7"/>
      <c r="CE5" s="21"/>
      <c r="CF5" s="7"/>
      <c r="CG5" s="7"/>
      <c r="CH5" s="7"/>
      <c r="CI5" s="7"/>
      <c r="CJ5" s="21"/>
      <c r="CK5" s="7"/>
      <c r="CL5" s="7"/>
      <c r="CM5" s="7"/>
      <c r="CN5" s="7"/>
      <c r="CO5" s="21"/>
      <c r="CP5" s="7"/>
      <c r="CQ5" s="7"/>
      <c r="CR5" s="7"/>
      <c r="CS5" s="7"/>
      <c r="CT5" s="21"/>
      <c r="CU5" s="7"/>
      <c r="CV5" s="7"/>
      <c r="CW5" s="7"/>
      <c r="CX5" s="7"/>
      <c r="CY5" s="21"/>
      <c r="CZ5" s="7"/>
      <c r="DA5" s="7"/>
      <c r="DB5" s="7"/>
      <c r="DC5" s="7"/>
      <c r="DD5" s="21"/>
      <c r="DE5" s="7"/>
      <c r="DF5" s="7"/>
      <c r="DG5" s="7"/>
      <c r="DH5" s="7"/>
      <c r="DI5" s="21"/>
      <c r="DJ5" s="7"/>
      <c r="DK5" s="7"/>
      <c r="DL5" s="7"/>
      <c r="DM5" s="7"/>
      <c r="DN5" s="21"/>
      <c r="DO5" s="7"/>
      <c r="DP5" s="7"/>
      <c r="DQ5" s="7"/>
      <c r="DR5" s="7"/>
      <c r="DS5" s="21"/>
      <c r="DT5" s="7"/>
      <c r="DU5" s="7"/>
      <c r="DV5" s="7"/>
      <c r="DW5" s="7"/>
      <c r="DX5" s="21"/>
      <c r="DY5" s="7"/>
      <c r="DZ5" s="7"/>
      <c r="EA5" s="7"/>
      <c r="EB5" s="7"/>
      <c r="EC5" s="21"/>
      <c r="ED5" s="7"/>
      <c r="EE5" s="7"/>
      <c r="EF5" s="7"/>
      <c r="EG5" s="7"/>
      <c r="EH5" s="21"/>
      <c r="EI5" s="7"/>
      <c r="EJ5" s="7"/>
      <c r="EK5" s="7"/>
      <c r="EL5" s="7"/>
      <c r="EM5" s="21"/>
      <c r="EN5" s="7"/>
      <c r="EO5" s="7"/>
      <c r="EP5" s="7"/>
      <c r="EQ5" s="7"/>
      <c r="ER5" s="21"/>
      <c r="ES5" s="7"/>
      <c r="ET5" s="7"/>
      <c r="EU5" s="7"/>
      <c r="EV5" s="7"/>
      <c r="EW5" s="21"/>
      <c r="EX5" s="7"/>
      <c r="EY5" s="7"/>
      <c r="EZ5" s="7"/>
      <c r="FA5" s="7"/>
      <c r="FB5" s="21"/>
      <c r="FC5" s="7"/>
      <c r="FD5" s="7"/>
      <c r="FE5" s="7"/>
      <c r="FF5" s="7"/>
      <c r="FG5" s="21"/>
      <c r="FH5" s="7"/>
      <c r="FI5" s="7"/>
      <c r="FJ5" s="7"/>
      <c r="FK5" s="7"/>
      <c r="FL5" s="21"/>
      <c r="FM5" s="7"/>
      <c r="FN5" s="7"/>
      <c r="FO5" s="7"/>
      <c r="FP5" s="7"/>
      <c r="FQ5" s="21"/>
      <c r="FR5" s="7"/>
      <c r="FS5" s="7"/>
      <c r="FT5" s="7"/>
      <c r="FU5" s="7"/>
      <c r="FV5" s="21"/>
      <c r="FW5" s="7"/>
      <c r="FX5" s="7"/>
      <c r="FY5" s="7"/>
      <c r="FZ5" s="7"/>
      <c r="GA5" s="21">
        <f>'[1]Группа 2'!BO43</f>
        <v>7.441139240506329</v>
      </c>
      <c r="GB5" s="7"/>
      <c r="GC5" s="7"/>
      <c r="GD5" s="7"/>
      <c r="GE5" s="7"/>
      <c r="GF5" s="21"/>
      <c r="GG5" s="7"/>
      <c r="GH5" s="7"/>
      <c r="GI5" s="7"/>
      <c r="GJ5" s="7"/>
      <c r="GK5" s="21"/>
      <c r="GL5" s="7"/>
      <c r="GM5" s="7"/>
      <c r="GN5" s="7"/>
      <c r="GO5" s="7"/>
      <c r="GP5" s="21"/>
      <c r="GQ5" s="7"/>
      <c r="GR5" s="7"/>
      <c r="GS5" s="7"/>
      <c r="GT5" s="7"/>
      <c r="GU5" s="21">
        <f>'[1]Группа 2'!BY43</f>
        <v>14.527777777777779</v>
      </c>
      <c r="GV5" s="7"/>
      <c r="GW5" s="7"/>
      <c r="GX5" s="7"/>
      <c r="GY5" s="7"/>
      <c r="GZ5" s="21"/>
      <c r="HA5" s="7"/>
      <c r="HB5" s="7"/>
      <c r="HC5" s="7"/>
      <c r="HD5" s="7"/>
      <c r="HE5" s="21">
        <f>'[1]Группа 2'!CI43</f>
        <v>9.142140468227424</v>
      </c>
      <c r="HF5" s="7"/>
      <c r="HG5" s="7"/>
      <c r="HH5" s="7"/>
      <c r="HI5" s="7"/>
      <c r="HJ5" s="21">
        <f>'[1]Группа 2'!CN43</f>
        <v>23.541380678368384</v>
      </c>
      <c r="HK5" s="7"/>
      <c r="HL5" s="7"/>
      <c r="HM5" s="7"/>
      <c r="HN5" s="7"/>
      <c r="HO5" s="21">
        <f>'[1]Группа 2'!CS43</f>
        <v>7.282704723071696</v>
      </c>
      <c r="HP5" s="7"/>
      <c r="HQ5" s="7"/>
      <c r="HR5" s="7"/>
      <c r="HS5" s="7"/>
      <c r="HT5" s="21">
        <f>'[1]Группа 2'!CX43</f>
        <v>5.6</v>
      </c>
      <c r="HU5" s="7"/>
      <c r="HV5" s="7"/>
      <c r="HW5" s="7"/>
      <c r="HX5" s="7"/>
      <c r="HY5" s="21">
        <f>'[1]Группа 2'!DH43</f>
        <v>7.6370235934664255</v>
      </c>
      <c r="HZ5" s="7"/>
      <c r="IA5" s="7"/>
      <c r="IB5" s="7"/>
      <c r="IC5" s="7"/>
      <c r="ID5" s="21">
        <f>'[1]Группа 2'!DM43</f>
        <v>10.35</v>
      </c>
      <c r="IE5" s="7"/>
      <c r="IF5" s="7"/>
      <c r="IG5" s="7"/>
      <c r="IH5" s="7"/>
      <c r="II5" s="21"/>
      <c r="IJ5" s="7"/>
      <c r="IK5" s="7"/>
      <c r="IL5" s="7"/>
      <c r="IM5" s="7"/>
      <c r="IN5" s="21"/>
      <c r="IO5" s="7"/>
      <c r="IP5" s="7"/>
      <c r="IQ5" s="7"/>
      <c r="IR5" s="7"/>
    </row>
    <row r="6" spans="1:252" ht="15.75">
      <c r="A6" s="34"/>
      <c r="B6" s="6">
        <v>3</v>
      </c>
      <c r="C6" s="21">
        <f>'[1]Группа 3'!G72</f>
        <v>20.78481373815676</v>
      </c>
      <c r="D6" s="7"/>
      <c r="E6" s="7"/>
      <c r="F6" s="7"/>
      <c r="G6" s="7"/>
      <c r="H6" s="21">
        <f>'[1]Группа 3'!L72</f>
        <v>102.96788828501766</v>
      </c>
      <c r="I6" s="7"/>
      <c r="J6" s="7"/>
      <c r="K6" s="7"/>
      <c r="L6" s="7"/>
      <c r="M6" s="21">
        <f>'[1]Группа 3'!Q63</f>
        <v>13.6875</v>
      </c>
      <c r="N6" s="7"/>
      <c r="O6" s="7"/>
      <c r="P6" s="7"/>
      <c r="Q6" s="7"/>
      <c r="R6" s="21">
        <f>'[1]Группа 3'!V72</f>
        <v>91.4616029512034</v>
      </c>
      <c r="S6" s="7"/>
      <c r="T6" s="7"/>
      <c r="U6" s="7"/>
      <c r="V6" s="7"/>
      <c r="W6" s="21">
        <f>'[1]Группа 3'!AA72</f>
        <v>41.53464496540337</v>
      </c>
      <c r="X6" s="7"/>
      <c r="Y6" s="7"/>
      <c r="Z6" s="7"/>
      <c r="AA6" s="7"/>
      <c r="AB6" s="21"/>
      <c r="AC6" s="7"/>
      <c r="AD6" s="7"/>
      <c r="AE6" s="7"/>
      <c r="AF6" s="7"/>
      <c r="AG6" s="21">
        <f>'[1]Группа 3'!AF72</f>
        <v>35.10625159154571</v>
      </c>
      <c r="AH6" s="7"/>
      <c r="AI6" s="7"/>
      <c r="AJ6" s="7"/>
      <c r="AK6" s="7"/>
      <c r="AL6" s="21">
        <f>'[1]Группа 3'!AK72</f>
        <v>8.833333333333332</v>
      </c>
      <c r="AM6" s="7"/>
      <c r="AN6" s="7"/>
      <c r="AO6" s="7"/>
      <c r="AP6" s="7"/>
      <c r="AQ6" s="21"/>
      <c r="AR6" s="7"/>
      <c r="AS6" s="7"/>
      <c r="AT6" s="7"/>
      <c r="AU6" s="7"/>
      <c r="AV6" s="21">
        <f>'[1]Группа 3'!AU72</f>
        <v>8.185537372843875</v>
      </c>
      <c r="AW6" s="7"/>
      <c r="AX6" s="7"/>
      <c r="AY6" s="7"/>
      <c r="AZ6" s="7"/>
      <c r="BA6" s="21"/>
      <c r="BB6" s="7"/>
      <c r="BC6" s="7"/>
      <c r="BD6" s="7"/>
      <c r="BE6" s="7"/>
      <c r="BF6" s="21"/>
      <c r="BG6" s="7"/>
      <c r="BH6" s="7"/>
      <c r="BI6" s="7"/>
      <c r="BJ6" s="7"/>
      <c r="BK6" s="21"/>
      <c r="BL6" s="7"/>
      <c r="BM6" s="7"/>
      <c r="BN6" s="7"/>
      <c r="BO6" s="7"/>
      <c r="BP6" s="21">
        <f>'[1]Группа 3'!BY72</f>
        <v>41.94403486195133</v>
      </c>
      <c r="BQ6" s="7"/>
      <c r="BR6" s="7"/>
      <c r="BS6" s="7"/>
      <c r="BT6" s="7"/>
      <c r="BU6" s="21">
        <f>'[1]Группа 3'!CD72</f>
        <v>4.9</v>
      </c>
      <c r="BV6" s="7"/>
      <c r="BW6" s="7"/>
      <c r="BX6" s="7"/>
      <c r="BY6" s="7"/>
      <c r="BZ6" s="21"/>
      <c r="CA6" s="7"/>
      <c r="CB6" s="7"/>
      <c r="CC6" s="7"/>
      <c r="CD6" s="7"/>
      <c r="CE6" s="21"/>
      <c r="CF6" s="7"/>
      <c r="CG6" s="7"/>
      <c r="CH6" s="7"/>
      <c r="CI6" s="7"/>
      <c r="CJ6" s="21"/>
      <c r="CK6" s="7"/>
      <c r="CL6" s="7"/>
      <c r="CM6" s="7"/>
      <c r="CN6" s="7"/>
      <c r="CO6" s="21"/>
      <c r="CP6" s="7"/>
      <c r="CQ6" s="7"/>
      <c r="CR6" s="7"/>
      <c r="CS6" s="7"/>
      <c r="CT6" s="21"/>
      <c r="CU6" s="7"/>
      <c r="CV6" s="7"/>
      <c r="CW6" s="7"/>
      <c r="CX6" s="7"/>
      <c r="CY6" s="21"/>
      <c r="CZ6" s="7"/>
      <c r="DA6" s="7"/>
      <c r="DB6" s="7"/>
      <c r="DC6" s="7"/>
      <c r="DD6" s="21"/>
      <c r="DE6" s="7"/>
      <c r="DF6" s="7"/>
      <c r="DG6" s="7"/>
      <c r="DH6" s="7"/>
      <c r="DI6" s="21">
        <f>'[1]Группа 3'!CS72</f>
        <v>13.908021390374332</v>
      </c>
      <c r="DJ6" s="7"/>
      <c r="DK6" s="7"/>
      <c r="DL6" s="7"/>
      <c r="DM6" s="7"/>
      <c r="DN6" s="21">
        <f>'[1]Группа 3'!CX72</f>
        <v>8.672727272727272</v>
      </c>
      <c r="DO6" s="7"/>
      <c r="DP6" s="7"/>
      <c r="DQ6" s="7"/>
      <c r="DR6" s="7"/>
      <c r="DS6" s="21">
        <f>'[1]Группа 3'!DC72</f>
        <v>8.672727272727272</v>
      </c>
      <c r="DT6" s="7"/>
      <c r="DU6" s="7"/>
      <c r="DV6" s="7"/>
      <c r="DW6" s="7"/>
      <c r="DX6" s="21"/>
      <c r="DY6" s="7"/>
      <c r="DZ6" s="7"/>
      <c r="EA6" s="7"/>
      <c r="EB6" s="7"/>
      <c r="EC6" s="21">
        <f>'[1]Группа 3'!DH72</f>
        <v>21.327956989247312</v>
      </c>
      <c r="ED6" s="7"/>
      <c r="EE6" s="7"/>
      <c r="EF6" s="7"/>
      <c r="EG6" s="7"/>
      <c r="EH6" s="21"/>
      <c r="EI6" s="7"/>
      <c r="EJ6" s="7"/>
      <c r="EK6" s="7"/>
      <c r="EL6" s="7"/>
      <c r="EM6" s="21">
        <f>'[1]Группа 3'!EB72</f>
        <v>4</v>
      </c>
      <c r="EN6" s="7"/>
      <c r="EO6" s="7"/>
      <c r="EP6" s="7"/>
      <c r="EQ6" s="7"/>
      <c r="ER6" s="21">
        <f>'[1]Группа 3'!EG72</f>
        <v>8.75</v>
      </c>
      <c r="ES6" s="7"/>
      <c r="ET6" s="7"/>
      <c r="EU6" s="7"/>
      <c r="EV6" s="7"/>
      <c r="EW6" s="21"/>
      <c r="EX6" s="7"/>
      <c r="EY6" s="7"/>
      <c r="EZ6" s="7"/>
      <c r="FA6" s="7"/>
      <c r="FB6" s="21">
        <f>'[1]Группа 3'!EQ72</f>
        <v>4</v>
      </c>
      <c r="FC6" s="7"/>
      <c r="FD6" s="7"/>
      <c r="FE6" s="7"/>
      <c r="FF6" s="7"/>
      <c r="FG6" s="21"/>
      <c r="FH6" s="7"/>
      <c r="FI6" s="7"/>
      <c r="FJ6" s="7"/>
      <c r="FK6" s="7"/>
      <c r="FL6" s="21"/>
      <c r="FM6" s="7"/>
      <c r="FN6" s="7"/>
      <c r="FO6" s="7"/>
      <c r="FP6" s="7"/>
      <c r="FQ6" s="21"/>
      <c r="FR6" s="7"/>
      <c r="FS6" s="7"/>
      <c r="FT6" s="7"/>
      <c r="FU6" s="7"/>
      <c r="FV6" s="21">
        <f>'[1]Группа 3'!GT72</f>
        <v>9</v>
      </c>
      <c r="FW6" s="7"/>
      <c r="FX6" s="7"/>
      <c r="FY6" s="7"/>
      <c r="FZ6" s="7"/>
      <c r="GA6" s="21">
        <f>'[1]Группа 3'!FA72</f>
        <v>54.180582260386366</v>
      </c>
      <c r="GB6" s="7"/>
      <c r="GC6" s="7"/>
      <c r="GD6" s="7"/>
      <c r="GE6" s="7"/>
      <c r="GF6" s="21">
        <f>'[1]Группа 3'!FF72</f>
        <v>3.086956521739131</v>
      </c>
      <c r="GG6" s="7"/>
      <c r="GH6" s="7"/>
      <c r="GI6" s="7"/>
      <c r="GJ6" s="7"/>
      <c r="GK6" s="21">
        <f>'[1]Группа 3'!FK72</f>
        <v>4.357142857142858</v>
      </c>
      <c r="GL6" s="7"/>
      <c r="GM6" s="7"/>
      <c r="GN6" s="7"/>
      <c r="GO6" s="7"/>
      <c r="GP6" s="21"/>
      <c r="GQ6" s="7"/>
      <c r="GR6" s="7"/>
      <c r="GS6" s="7"/>
      <c r="GT6" s="7"/>
      <c r="GU6" s="21">
        <f>'[1]Группа 3'!FP72</f>
        <v>106.01027768428712</v>
      </c>
      <c r="GV6" s="7"/>
      <c r="GW6" s="7"/>
      <c r="GX6" s="7"/>
      <c r="GY6" s="7"/>
      <c r="GZ6" s="21">
        <f>'[1]Группа 3'!FU72</f>
        <v>19.851109956083853</v>
      </c>
      <c r="HA6" s="7"/>
      <c r="HB6" s="7"/>
      <c r="HC6" s="7"/>
      <c r="HD6" s="7"/>
      <c r="HE6" s="21">
        <f>'[1]Группа 3'!FZ72</f>
        <v>40.73001849811283</v>
      </c>
      <c r="HF6" s="7"/>
      <c r="HG6" s="7"/>
      <c r="HH6" s="7"/>
      <c r="HI6" s="7"/>
      <c r="HJ6" s="21">
        <f>'[1]Группа 3'!GJ72</f>
        <v>166.48439736118198</v>
      </c>
      <c r="HK6" s="7"/>
      <c r="HL6" s="7"/>
      <c r="HM6" s="7"/>
      <c r="HN6" s="7"/>
      <c r="HO6" s="21">
        <f>'[1]Группа 3'!GE72</f>
        <v>16.72336060783168</v>
      </c>
      <c r="HP6" s="7"/>
      <c r="HQ6" s="7"/>
      <c r="HR6" s="7"/>
      <c r="HS6" s="7"/>
      <c r="HT6" s="21">
        <f>'[1]Группа 3'!GO72</f>
        <v>16.89732142857143</v>
      </c>
      <c r="HU6" s="7"/>
      <c r="HV6" s="7"/>
      <c r="HW6" s="7"/>
      <c r="HX6" s="7"/>
      <c r="HY6" s="21">
        <f>'[1]Группа 3'!GY72</f>
        <v>20.433918128654973</v>
      </c>
      <c r="HZ6" s="7"/>
      <c r="IA6" s="7"/>
      <c r="IB6" s="7"/>
      <c r="IC6" s="7"/>
      <c r="ID6" s="21">
        <f>'[1]Группа 3'!HN72</f>
        <v>132.4370255704621</v>
      </c>
      <c r="IE6" s="7"/>
      <c r="IF6" s="7"/>
      <c r="IG6" s="7"/>
      <c r="IH6" s="7"/>
      <c r="II6" s="21">
        <f>'[1]Группа 3'!HI72</f>
        <v>15.194772023212181</v>
      </c>
      <c r="IJ6" s="7"/>
      <c r="IK6" s="7"/>
      <c r="IL6" s="7"/>
      <c r="IM6" s="7"/>
      <c r="IN6" s="21">
        <f>'[1]Группа 3'!HX72</f>
        <v>4.523809523809524</v>
      </c>
      <c r="IO6" s="7"/>
      <c r="IP6" s="7"/>
      <c r="IQ6" s="7"/>
      <c r="IR6" s="7"/>
    </row>
    <row r="7" spans="1:252" ht="15.75">
      <c r="A7" s="34"/>
      <c r="B7" s="6">
        <v>4</v>
      </c>
      <c r="C7" s="21"/>
      <c r="D7" s="7"/>
      <c r="E7" s="7"/>
      <c r="F7" s="7"/>
      <c r="G7" s="7"/>
      <c r="H7" s="21">
        <f>'[1]Группа 4'!G35</f>
        <v>34.721700308883634</v>
      </c>
      <c r="I7" s="7"/>
      <c r="J7" s="7"/>
      <c r="K7" s="7"/>
      <c r="L7" s="7"/>
      <c r="M7" s="21">
        <f>'[1]Группа 4'!L35</f>
        <v>19.5</v>
      </c>
      <c r="N7" s="7"/>
      <c r="O7" s="7"/>
      <c r="P7" s="7"/>
      <c r="Q7" s="7"/>
      <c r="R7" s="21">
        <f>'[1]Группа 4'!Q35</f>
        <v>21.942578877374913</v>
      </c>
      <c r="S7" s="7"/>
      <c r="T7" s="7"/>
      <c r="U7" s="7"/>
      <c r="V7" s="7"/>
      <c r="W7" s="21">
        <f>'[1]Группа 4'!V35</f>
        <v>10.354496939256004</v>
      </c>
      <c r="X7" s="7"/>
      <c r="Y7" s="7"/>
      <c r="Z7" s="7"/>
      <c r="AA7" s="7"/>
      <c r="AB7" s="21"/>
      <c r="AC7" s="7"/>
      <c r="AD7" s="7"/>
      <c r="AE7" s="7"/>
      <c r="AF7" s="7"/>
      <c r="AG7" s="21"/>
      <c r="AH7" s="7"/>
      <c r="AI7" s="7"/>
      <c r="AJ7" s="7"/>
      <c r="AK7" s="7"/>
      <c r="AL7" s="21"/>
      <c r="AM7" s="7"/>
      <c r="AN7" s="7"/>
      <c r="AO7" s="7"/>
      <c r="AP7" s="7"/>
      <c r="AQ7" s="21"/>
      <c r="AR7" s="7"/>
      <c r="AS7" s="7"/>
      <c r="AT7" s="7"/>
      <c r="AU7" s="7"/>
      <c r="AV7" s="21"/>
      <c r="AW7" s="7"/>
      <c r="AX7" s="7"/>
      <c r="AY7" s="7"/>
      <c r="AZ7" s="7"/>
      <c r="BA7" s="21"/>
      <c r="BB7" s="7"/>
      <c r="BC7" s="7"/>
      <c r="BD7" s="7"/>
      <c r="BE7" s="7"/>
      <c r="BF7" s="21"/>
      <c r="BG7" s="7"/>
      <c r="BH7" s="7"/>
      <c r="BI7" s="7"/>
      <c r="BJ7" s="7"/>
      <c r="BK7" s="21"/>
      <c r="BL7" s="7"/>
      <c r="BM7" s="7"/>
      <c r="BN7" s="7"/>
      <c r="BO7" s="7"/>
      <c r="BP7" s="21">
        <f>'[1]Группа 4'!AP35</f>
        <v>19.21409214092141</v>
      </c>
      <c r="BQ7" s="7"/>
      <c r="BR7" s="7"/>
      <c r="BS7" s="7"/>
      <c r="BT7" s="7"/>
      <c r="BU7" s="21"/>
      <c r="BV7" s="7"/>
      <c r="BW7" s="7"/>
      <c r="BX7" s="7"/>
      <c r="BY7" s="7"/>
      <c r="BZ7" s="21"/>
      <c r="CA7" s="7"/>
      <c r="CB7" s="7"/>
      <c r="CC7" s="7"/>
      <c r="CD7" s="7"/>
      <c r="CE7" s="21"/>
      <c r="CF7" s="7"/>
      <c r="CG7" s="7"/>
      <c r="CH7" s="7"/>
      <c r="CI7" s="7"/>
      <c r="CJ7" s="21"/>
      <c r="CK7" s="7"/>
      <c r="CL7" s="7"/>
      <c r="CM7" s="7"/>
      <c r="CN7" s="7"/>
      <c r="CO7" s="21"/>
      <c r="CP7" s="7"/>
      <c r="CQ7" s="7"/>
      <c r="CR7" s="7"/>
      <c r="CS7" s="7"/>
      <c r="CT7" s="21"/>
      <c r="CU7" s="7"/>
      <c r="CV7" s="7"/>
      <c r="CW7" s="7"/>
      <c r="CX7" s="7"/>
      <c r="CY7" s="21"/>
      <c r="CZ7" s="7"/>
      <c r="DA7" s="7"/>
      <c r="DB7" s="7"/>
      <c r="DC7" s="7"/>
      <c r="DD7" s="21"/>
      <c r="DE7" s="7"/>
      <c r="DF7" s="7"/>
      <c r="DG7" s="7"/>
      <c r="DH7" s="7"/>
      <c r="DI7" s="21"/>
      <c r="DJ7" s="7"/>
      <c r="DK7" s="7"/>
      <c r="DL7" s="7"/>
      <c r="DM7" s="7"/>
      <c r="DN7" s="21"/>
      <c r="DO7" s="7"/>
      <c r="DP7" s="7"/>
      <c r="DQ7" s="7"/>
      <c r="DR7" s="7"/>
      <c r="DS7" s="21"/>
      <c r="DT7" s="7"/>
      <c r="DU7" s="7"/>
      <c r="DV7" s="7"/>
      <c r="DW7" s="7"/>
      <c r="DX7" s="21"/>
      <c r="DY7" s="7"/>
      <c r="DZ7" s="7"/>
      <c r="EA7" s="7"/>
      <c r="EB7" s="7"/>
      <c r="EC7" s="21"/>
      <c r="ED7" s="7"/>
      <c r="EE7" s="7"/>
      <c r="EF7" s="7"/>
      <c r="EG7" s="7"/>
      <c r="EH7" s="21"/>
      <c r="EI7" s="7"/>
      <c r="EJ7" s="7"/>
      <c r="EK7" s="7"/>
      <c r="EL7" s="7"/>
      <c r="EM7" s="21"/>
      <c r="EN7" s="7"/>
      <c r="EO7" s="7"/>
      <c r="EP7" s="7"/>
      <c r="EQ7" s="7"/>
      <c r="ER7" s="21"/>
      <c r="ES7" s="7"/>
      <c r="ET7" s="7"/>
      <c r="EU7" s="7"/>
      <c r="EV7" s="7"/>
      <c r="EW7" s="21"/>
      <c r="EX7" s="7"/>
      <c r="EY7" s="7"/>
      <c r="EZ7" s="7"/>
      <c r="FA7" s="7"/>
      <c r="FB7" s="21"/>
      <c r="FC7" s="7"/>
      <c r="FD7" s="7"/>
      <c r="FE7" s="7"/>
      <c r="FF7" s="7"/>
      <c r="FG7" s="21"/>
      <c r="FH7" s="7"/>
      <c r="FI7" s="7"/>
      <c r="FJ7" s="7"/>
      <c r="FK7" s="7"/>
      <c r="FL7" s="21"/>
      <c r="FM7" s="7"/>
      <c r="FN7" s="7"/>
      <c r="FO7" s="7"/>
      <c r="FP7" s="7"/>
      <c r="FQ7" s="21">
        <f>'[1]Группа 4'!BJ35</f>
        <v>5.703703703703704</v>
      </c>
      <c r="FR7" s="7"/>
      <c r="FS7" s="7"/>
      <c r="FT7" s="7"/>
      <c r="FU7" s="7"/>
      <c r="FV7" s="21"/>
      <c r="FW7" s="7"/>
      <c r="FX7" s="7"/>
      <c r="FY7" s="7"/>
      <c r="FZ7" s="7"/>
      <c r="GA7" s="21">
        <f>'[1]Группа 4'!BT35</f>
        <v>28.635232109022198</v>
      </c>
      <c r="GB7" s="7"/>
      <c r="GC7" s="7"/>
      <c r="GD7" s="7"/>
      <c r="GE7" s="7"/>
      <c r="GF7" s="21"/>
      <c r="GG7" s="7"/>
      <c r="GH7" s="7"/>
      <c r="GI7" s="7"/>
      <c r="GJ7" s="7"/>
      <c r="GK7" s="21"/>
      <c r="GL7" s="7"/>
      <c r="GM7" s="7"/>
      <c r="GN7" s="7"/>
      <c r="GO7" s="7"/>
      <c r="GP7" s="21"/>
      <c r="GQ7" s="7"/>
      <c r="GR7" s="7"/>
      <c r="GS7" s="7"/>
      <c r="GT7" s="7"/>
      <c r="GU7" s="21">
        <f>'[1]Группа 4'!BO35</f>
        <v>5.703703703703704</v>
      </c>
      <c r="GV7" s="7"/>
      <c r="GW7" s="7"/>
      <c r="GX7" s="7"/>
      <c r="GY7" s="7"/>
      <c r="GZ7" s="21">
        <f>'[1]Группа 4'!CI35</f>
        <v>5.703703703703704</v>
      </c>
      <c r="HA7" s="7"/>
      <c r="HB7" s="7"/>
      <c r="HC7" s="7"/>
      <c r="HD7" s="7"/>
      <c r="HE7" s="21"/>
      <c r="HF7" s="7"/>
      <c r="HG7" s="7"/>
      <c r="HH7" s="7"/>
      <c r="HI7" s="7"/>
      <c r="HJ7" s="21">
        <f>'[1]Группа 4'!CN35</f>
        <v>46.77296093873763</v>
      </c>
      <c r="HK7" s="7"/>
      <c r="HL7" s="7"/>
      <c r="HM7" s="7"/>
      <c r="HN7" s="7"/>
      <c r="HO7" s="21"/>
      <c r="HP7" s="7"/>
      <c r="HQ7" s="7"/>
      <c r="HR7" s="7"/>
      <c r="HS7" s="7"/>
      <c r="HT7" s="21"/>
      <c r="HU7" s="7"/>
      <c r="HV7" s="7"/>
      <c r="HW7" s="7"/>
      <c r="HX7" s="7"/>
      <c r="HY7" s="21">
        <f>'[1]Группа 4'!DC35</f>
        <v>10.870676691729324</v>
      </c>
      <c r="HZ7" s="7"/>
      <c r="IA7" s="7"/>
      <c r="IB7" s="7"/>
      <c r="IC7" s="7"/>
      <c r="ID7" s="21">
        <f>'[1]Группа 4'!DM35</f>
        <v>10.2</v>
      </c>
      <c r="IE7" s="7"/>
      <c r="IF7" s="7"/>
      <c r="IG7" s="7"/>
      <c r="IH7" s="7"/>
      <c r="II7" s="21">
        <f>'[1]Группа 4'!DH35</f>
        <v>5.4411764705882355</v>
      </c>
      <c r="IJ7" s="7"/>
      <c r="IK7" s="7"/>
      <c r="IL7" s="7"/>
      <c r="IM7" s="7"/>
      <c r="IN7" s="21"/>
      <c r="IO7" s="7"/>
      <c r="IP7" s="7"/>
      <c r="IQ7" s="7"/>
      <c r="IR7" s="7"/>
    </row>
    <row r="8" spans="1:252" ht="16.5" thickBot="1">
      <c r="A8" s="34"/>
      <c r="B8" s="6">
        <v>5</v>
      </c>
      <c r="C8" s="21">
        <f>'[1]Группа 5'!G38</f>
        <v>17.90928270042194</v>
      </c>
      <c r="D8" s="7"/>
      <c r="E8" s="7"/>
      <c r="F8" s="7"/>
      <c r="G8" s="7"/>
      <c r="H8" s="21">
        <f>'[1]Группа 5'!L38</f>
        <v>64.13964050736574</v>
      </c>
      <c r="I8" s="7"/>
      <c r="J8" s="7"/>
      <c r="K8" s="7"/>
      <c r="L8" s="7"/>
      <c r="M8" s="21">
        <f>'[1]Группа 5'!Q38</f>
        <v>115.5</v>
      </c>
      <c r="N8" s="7"/>
      <c r="O8" s="7"/>
      <c r="P8" s="7"/>
      <c r="Q8" s="7"/>
      <c r="R8" s="21">
        <f>'[1]Группа 5'!V38</f>
        <v>12.714285714285715</v>
      </c>
      <c r="S8" s="7"/>
      <c r="T8" s="7"/>
      <c r="U8" s="7"/>
      <c r="V8" s="7"/>
      <c r="W8" s="21">
        <f>'[1]Группа 5'!AA38</f>
        <v>50.96723993310987</v>
      </c>
      <c r="X8" s="7"/>
      <c r="Y8" s="7"/>
      <c r="Z8" s="7"/>
      <c r="AA8" s="7"/>
      <c r="AB8" s="21">
        <f>'[1]Группа 5'!AF38</f>
        <v>7.555555555555555</v>
      </c>
      <c r="AC8" s="7"/>
      <c r="AD8" s="7"/>
      <c r="AE8" s="7"/>
      <c r="AF8" s="7"/>
      <c r="AG8" s="21">
        <f>'[1]Группа 5'!AK38</f>
        <v>16.62091503267974</v>
      </c>
      <c r="AH8" s="7"/>
      <c r="AI8" s="7"/>
      <c r="AJ8" s="7"/>
      <c r="AK8" s="7"/>
      <c r="AL8" s="21">
        <f>'[1]Группа 5'!AP38</f>
        <v>20.1</v>
      </c>
      <c r="AM8" s="7"/>
      <c r="AN8" s="7"/>
      <c r="AO8" s="7"/>
      <c r="AP8" s="7"/>
      <c r="AQ8" s="21"/>
      <c r="AR8" s="7"/>
      <c r="AS8" s="7"/>
      <c r="AT8" s="7"/>
      <c r="AU8" s="7"/>
      <c r="AV8" s="21">
        <f>'[1]Группа 5'!AU38</f>
        <v>12.357128653807916</v>
      </c>
      <c r="AW8" s="7"/>
      <c r="AX8" s="7"/>
      <c r="AY8" s="7"/>
      <c r="AZ8" s="7"/>
      <c r="BA8" s="21">
        <f>'[1]Группа 5'!AZ38</f>
        <v>10</v>
      </c>
      <c r="BB8" s="7"/>
      <c r="BC8" s="7"/>
      <c r="BD8" s="7"/>
      <c r="BE8" s="7"/>
      <c r="BF8" s="21"/>
      <c r="BG8" s="7"/>
      <c r="BH8" s="7"/>
      <c r="BI8" s="7"/>
      <c r="BJ8" s="7"/>
      <c r="BK8" s="21">
        <f>'[1]Группа 5'!BE38</f>
        <v>14.975</v>
      </c>
      <c r="BL8" s="7"/>
      <c r="BM8" s="7"/>
      <c r="BN8" s="7"/>
      <c r="BO8" s="7"/>
      <c r="BP8" s="21">
        <f>'[1]Группа 5'!BJ38</f>
        <v>5.695652173913043</v>
      </c>
      <c r="BQ8" s="7"/>
      <c r="BR8" s="7"/>
      <c r="BS8" s="7"/>
      <c r="BT8" s="7"/>
      <c r="BU8" s="21"/>
      <c r="BV8" s="7"/>
      <c r="BW8" s="7"/>
      <c r="BX8" s="7"/>
      <c r="BY8" s="7"/>
      <c r="BZ8" s="21">
        <f>'[1]Группа 5'!BO38</f>
        <v>21.419444444444444</v>
      </c>
      <c r="CA8" s="7"/>
      <c r="CB8" s="7"/>
      <c r="CC8" s="7"/>
      <c r="CD8" s="7"/>
      <c r="CE8" s="21">
        <f>'[1]Группа 5'!BT38</f>
        <v>6.388888888888889</v>
      </c>
      <c r="CF8" s="7"/>
      <c r="CG8" s="7"/>
      <c r="CH8" s="7"/>
      <c r="CI8" s="7"/>
      <c r="CJ8" s="21">
        <f>'[1]Группа 5'!BY38</f>
        <v>6.388888888888889</v>
      </c>
      <c r="CK8" s="7"/>
      <c r="CL8" s="7"/>
      <c r="CM8" s="7"/>
      <c r="CN8" s="7"/>
      <c r="CO8" s="21">
        <f>'[1]Группа 5'!CD38</f>
        <v>6.388888888888889</v>
      </c>
      <c r="CP8" s="7"/>
      <c r="CQ8" s="7"/>
      <c r="CR8" s="7"/>
      <c r="CS8" s="7"/>
      <c r="CT8" s="21">
        <f>'[1]Группа 5'!CI38</f>
        <v>6.388888888888889</v>
      </c>
      <c r="CU8" s="7"/>
      <c r="CV8" s="7"/>
      <c r="CW8" s="7"/>
      <c r="CX8" s="7"/>
      <c r="CY8" s="21">
        <f>'[1]Группа 5'!CN38</f>
        <v>6.388888888888889</v>
      </c>
      <c r="CZ8" s="7"/>
      <c r="DA8" s="7"/>
      <c r="DB8" s="7"/>
      <c r="DC8" s="7"/>
      <c r="DD8" s="21"/>
      <c r="DE8" s="7"/>
      <c r="DF8" s="7"/>
      <c r="DG8" s="7"/>
      <c r="DH8" s="7"/>
      <c r="DI8" s="21">
        <f>'[1]Группа 5'!CS38</f>
        <v>12.51948051948052</v>
      </c>
      <c r="DJ8" s="7"/>
      <c r="DK8" s="7"/>
      <c r="DL8" s="7"/>
      <c r="DM8" s="7"/>
      <c r="DN8" s="21">
        <f>'[1]Группа 5'!CX38</f>
        <v>12.51948051948052</v>
      </c>
      <c r="DO8" s="7"/>
      <c r="DP8" s="7"/>
      <c r="DQ8" s="7"/>
      <c r="DR8" s="7"/>
      <c r="DS8" s="21">
        <f>'[1]Группа 5'!DC38</f>
        <v>6.428571428571429</v>
      </c>
      <c r="DT8" s="7"/>
      <c r="DU8" s="7"/>
      <c r="DV8" s="7"/>
      <c r="DW8" s="7"/>
      <c r="DX8" s="21">
        <f>'[1]Группа 5'!DH38</f>
        <v>6.090909090909091</v>
      </c>
      <c r="DY8" s="7"/>
      <c r="DZ8" s="7"/>
      <c r="EA8" s="7"/>
      <c r="EB8" s="7"/>
      <c r="EC8" s="21">
        <f>'[1]Группа 5'!DM38</f>
        <v>30.821805006587617</v>
      </c>
      <c r="ED8" s="7"/>
      <c r="EE8" s="7"/>
      <c r="EF8" s="7"/>
      <c r="EG8" s="7"/>
      <c r="EH8" s="21">
        <f>'[1]Группа 5'!DR38</f>
        <v>6.5</v>
      </c>
      <c r="EI8" s="7"/>
      <c r="EJ8" s="7"/>
      <c r="EK8" s="7"/>
      <c r="EL8" s="7"/>
      <c r="EM8" s="21">
        <f>'[1]Группа 5'!DW38</f>
        <v>12.15513833992095</v>
      </c>
      <c r="EN8" s="7"/>
      <c r="EO8" s="7"/>
      <c r="EP8" s="7"/>
      <c r="EQ8" s="7"/>
      <c r="ER8" s="21">
        <f>'[1]Группа 5'!EB38</f>
        <v>24.795489217113932</v>
      </c>
      <c r="ES8" s="7"/>
      <c r="ET8" s="7"/>
      <c r="EU8" s="7"/>
      <c r="EV8" s="7"/>
      <c r="EW8" s="21">
        <f>'[1]Группа 5'!EG38</f>
        <v>6.086956521739131</v>
      </c>
      <c r="EX8" s="7"/>
      <c r="EY8" s="7"/>
      <c r="EZ8" s="7"/>
      <c r="FA8" s="7"/>
      <c r="FB8" s="21"/>
      <c r="FC8" s="7"/>
      <c r="FD8" s="7"/>
      <c r="FE8" s="7"/>
      <c r="FF8" s="7"/>
      <c r="FG8" s="21">
        <f>'[1]Группа 5'!EL38</f>
        <v>6.5</v>
      </c>
      <c r="FH8" s="7"/>
      <c r="FI8" s="7"/>
      <c r="FJ8" s="7"/>
      <c r="FK8" s="7"/>
      <c r="FL8" s="21">
        <f>'[1]Группа 5'!EQ38</f>
        <v>6.068181818181818</v>
      </c>
      <c r="FM8" s="7"/>
      <c r="FN8" s="7"/>
      <c r="FO8" s="7"/>
      <c r="FP8" s="7"/>
      <c r="FQ8" s="21">
        <f>'[1]Группа 5'!EV38</f>
        <v>7.545454545454545</v>
      </c>
      <c r="FR8" s="7"/>
      <c r="FS8" s="7"/>
      <c r="FT8" s="7"/>
      <c r="FU8" s="7"/>
      <c r="FV8" s="21"/>
      <c r="FW8" s="7"/>
      <c r="FX8" s="7"/>
      <c r="FY8" s="7"/>
      <c r="FZ8" s="7"/>
      <c r="GA8" s="21">
        <f>'[1]Группа 5'!FA38</f>
        <v>24.429300720227666</v>
      </c>
      <c r="GB8" s="7"/>
      <c r="GC8" s="7"/>
      <c r="GD8" s="7"/>
      <c r="GE8" s="7"/>
      <c r="GF8" s="21"/>
      <c r="GG8" s="7"/>
      <c r="GH8" s="7"/>
      <c r="GI8" s="7"/>
      <c r="GJ8" s="7"/>
      <c r="GK8" s="21"/>
      <c r="GL8" s="7"/>
      <c r="GM8" s="7"/>
      <c r="GN8" s="7"/>
      <c r="GO8" s="7"/>
      <c r="GP8" s="21"/>
      <c r="GQ8" s="7"/>
      <c r="GR8" s="7"/>
      <c r="GS8" s="7"/>
      <c r="GT8" s="7"/>
      <c r="GU8" s="21">
        <f>'[1]Группа 5'!FF38</f>
        <v>107.18998904731171</v>
      </c>
      <c r="GV8" s="7"/>
      <c r="GW8" s="7"/>
      <c r="GX8" s="7"/>
      <c r="GY8" s="7"/>
      <c r="GZ8" s="21">
        <f>'[1]Группа 5'!FK38</f>
        <v>13.652597402597403</v>
      </c>
      <c r="HA8" s="7"/>
      <c r="HB8" s="7"/>
      <c r="HC8" s="7"/>
      <c r="HD8" s="7"/>
      <c r="HE8" s="21">
        <f>'[1]Группа 5'!FP38</f>
        <v>37.448129071352824</v>
      </c>
      <c r="HF8" s="7"/>
      <c r="HG8" s="7"/>
      <c r="HH8" s="7"/>
      <c r="HI8" s="7"/>
      <c r="HJ8" s="21">
        <f>'[1]Группа 5'!FU38</f>
        <v>104.29300322582189</v>
      </c>
      <c r="HK8" s="7"/>
      <c r="HL8" s="7"/>
      <c r="HM8" s="7"/>
      <c r="HN8" s="7"/>
      <c r="HO8" s="21">
        <f>'[1]Группа 5'!FZ38</f>
        <v>6.690476190476191</v>
      </c>
      <c r="HP8" s="7"/>
      <c r="HQ8" s="7"/>
      <c r="HR8" s="7"/>
      <c r="HS8" s="7"/>
      <c r="HT8" s="21">
        <f>'[1]Группа 5'!GE38</f>
        <v>73.27988505747126</v>
      </c>
      <c r="HU8" s="7"/>
      <c r="HV8" s="7"/>
      <c r="HW8" s="7"/>
      <c r="HX8" s="7"/>
      <c r="HY8" s="21">
        <f>'[1]Группа 5'!GO38</f>
        <v>41.24330065359477</v>
      </c>
      <c r="HZ8" s="7"/>
      <c r="IA8" s="7"/>
      <c r="IB8" s="7"/>
      <c r="IC8" s="7"/>
      <c r="ID8" s="21"/>
      <c r="IE8" s="7"/>
      <c r="IF8" s="7"/>
      <c r="IG8" s="7"/>
      <c r="IH8" s="7"/>
      <c r="II8" s="21">
        <f>'[1]Группа 5'!GY38</f>
        <v>6.7272727272727275</v>
      </c>
      <c r="IJ8" s="7"/>
      <c r="IK8" s="7"/>
      <c r="IL8" s="7"/>
      <c r="IM8" s="7"/>
      <c r="IN8" s="21"/>
      <c r="IO8" s="7"/>
      <c r="IP8" s="7"/>
      <c r="IQ8" s="7"/>
      <c r="IR8" s="7"/>
    </row>
    <row r="9" spans="1:252" ht="16.5" thickBot="1">
      <c r="A9" s="35" t="s">
        <v>4</v>
      </c>
      <c r="B9" s="5" t="s">
        <v>3</v>
      </c>
      <c r="C9" s="5" t="s">
        <v>104</v>
      </c>
      <c r="D9" s="27" t="s">
        <v>27</v>
      </c>
      <c r="E9" s="27" t="s">
        <v>25</v>
      </c>
      <c r="F9" s="27" t="s">
        <v>88</v>
      </c>
      <c r="G9" s="28" t="s">
        <v>26</v>
      </c>
      <c r="H9" s="11" t="s">
        <v>37</v>
      </c>
      <c r="I9" s="27" t="s">
        <v>15</v>
      </c>
      <c r="J9" s="27" t="s">
        <v>25</v>
      </c>
      <c r="K9" s="27" t="s">
        <v>88</v>
      </c>
      <c r="L9" s="27" t="s">
        <v>31</v>
      </c>
      <c r="M9" s="11" t="s">
        <v>23</v>
      </c>
      <c r="N9" s="42" t="s">
        <v>27</v>
      </c>
      <c r="O9" s="42" t="s">
        <v>25</v>
      </c>
      <c r="P9" s="42" t="s">
        <v>88</v>
      </c>
      <c r="Q9" s="43" t="s">
        <v>26</v>
      </c>
      <c r="R9" s="11" t="s">
        <v>36</v>
      </c>
      <c r="S9" s="42" t="s">
        <v>27</v>
      </c>
      <c r="T9" s="42" t="s">
        <v>25</v>
      </c>
      <c r="U9" s="42" t="s">
        <v>88</v>
      </c>
      <c r="V9" s="43" t="s">
        <v>26</v>
      </c>
      <c r="W9" s="11" t="s">
        <v>5</v>
      </c>
      <c r="X9" s="42" t="s">
        <v>27</v>
      </c>
      <c r="Y9" s="42" t="s">
        <v>25</v>
      </c>
      <c r="Z9" s="42" t="s">
        <v>88</v>
      </c>
      <c r="AA9" s="43" t="s">
        <v>26</v>
      </c>
      <c r="AB9" s="5" t="s">
        <v>105</v>
      </c>
      <c r="AC9" s="27" t="s">
        <v>27</v>
      </c>
      <c r="AD9" s="27" t="s">
        <v>25</v>
      </c>
      <c r="AE9" s="27" t="s">
        <v>88</v>
      </c>
      <c r="AF9" s="28" t="s">
        <v>26</v>
      </c>
      <c r="AG9" s="11" t="s">
        <v>0</v>
      </c>
      <c r="AH9" s="42" t="s">
        <v>27</v>
      </c>
      <c r="AI9" s="42" t="s">
        <v>25</v>
      </c>
      <c r="AJ9" s="42" t="s">
        <v>88</v>
      </c>
      <c r="AK9" s="43" t="s">
        <v>26</v>
      </c>
      <c r="AL9" s="5" t="s">
        <v>100</v>
      </c>
      <c r="AM9" s="27" t="s">
        <v>27</v>
      </c>
      <c r="AN9" s="27" t="s">
        <v>25</v>
      </c>
      <c r="AO9" s="27" t="s">
        <v>88</v>
      </c>
      <c r="AP9" s="28" t="s">
        <v>26</v>
      </c>
      <c r="AQ9" s="5" t="s">
        <v>252</v>
      </c>
      <c r="AR9" s="27" t="s">
        <v>27</v>
      </c>
      <c r="AS9" s="27" t="s">
        <v>25</v>
      </c>
      <c r="AT9" s="27" t="s">
        <v>88</v>
      </c>
      <c r="AU9" s="28" t="s">
        <v>26</v>
      </c>
      <c r="AV9" s="5" t="s">
        <v>106</v>
      </c>
      <c r="AW9" s="27" t="s">
        <v>27</v>
      </c>
      <c r="AX9" s="27" t="s">
        <v>25</v>
      </c>
      <c r="AY9" s="27" t="s">
        <v>88</v>
      </c>
      <c r="AZ9" s="28" t="s">
        <v>26</v>
      </c>
      <c r="BA9" s="5" t="s">
        <v>96</v>
      </c>
      <c r="BB9" s="27" t="s">
        <v>27</v>
      </c>
      <c r="BC9" s="27" t="s">
        <v>25</v>
      </c>
      <c r="BD9" s="27" t="s">
        <v>88</v>
      </c>
      <c r="BE9" s="28" t="s">
        <v>26</v>
      </c>
      <c r="BF9" s="5" t="s">
        <v>376</v>
      </c>
      <c r="BG9" s="27" t="s">
        <v>27</v>
      </c>
      <c r="BH9" s="27" t="s">
        <v>25</v>
      </c>
      <c r="BI9" s="27" t="s">
        <v>88</v>
      </c>
      <c r="BJ9" s="28" t="s">
        <v>26</v>
      </c>
      <c r="BK9" s="5" t="s">
        <v>206</v>
      </c>
      <c r="BL9" s="27" t="s">
        <v>27</v>
      </c>
      <c r="BM9" s="27" t="s">
        <v>25</v>
      </c>
      <c r="BN9" s="27" t="s">
        <v>88</v>
      </c>
      <c r="BO9" s="28" t="s">
        <v>26</v>
      </c>
      <c r="BP9" s="11" t="s">
        <v>6</v>
      </c>
      <c r="BQ9" s="42" t="s">
        <v>27</v>
      </c>
      <c r="BR9" s="42" t="s">
        <v>25</v>
      </c>
      <c r="BS9" s="42" t="s">
        <v>88</v>
      </c>
      <c r="BT9" s="43" t="s">
        <v>26</v>
      </c>
      <c r="BU9" s="5" t="s">
        <v>333</v>
      </c>
      <c r="BV9" s="27" t="s">
        <v>27</v>
      </c>
      <c r="BW9" s="27" t="s">
        <v>25</v>
      </c>
      <c r="BX9" s="27" t="s">
        <v>88</v>
      </c>
      <c r="BY9" s="28" t="s">
        <v>26</v>
      </c>
      <c r="BZ9" s="5" t="s">
        <v>207</v>
      </c>
      <c r="CA9" s="27" t="s">
        <v>27</v>
      </c>
      <c r="CB9" s="27" t="s">
        <v>25</v>
      </c>
      <c r="CC9" s="27" t="s">
        <v>88</v>
      </c>
      <c r="CD9" s="28" t="s">
        <v>26</v>
      </c>
      <c r="CE9" s="5" t="s">
        <v>208</v>
      </c>
      <c r="CF9" s="27" t="s">
        <v>27</v>
      </c>
      <c r="CG9" s="27" t="s">
        <v>25</v>
      </c>
      <c r="CH9" s="27" t="s">
        <v>88</v>
      </c>
      <c r="CI9" s="28" t="s">
        <v>26</v>
      </c>
      <c r="CJ9" s="5" t="s">
        <v>214</v>
      </c>
      <c r="CK9" s="27" t="s">
        <v>27</v>
      </c>
      <c r="CL9" s="27" t="s">
        <v>25</v>
      </c>
      <c r="CM9" s="27" t="s">
        <v>88</v>
      </c>
      <c r="CN9" s="28" t="s">
        <v>26</v>
      </c>
      <c r="CO9" s="5" t="s">
        <v>215</v>
      </c>
      <c r="CP9" s="27" t="s">
        <v>27</v>
      </c>
      <c r="CQ9" s="27" t="s">
        <v>25</v>
      </c>
      <c r="CR9" s="27" t="s">
        <v>88</v>
      </c>
      <c r="CS9" s="28" t="s">
        <v>26</v>
      </c>
      <c r="CT9" s="5" t="s">
        <v>216</v>
      </c>
      <c r="CU9" s="27" t="s">
        <v>27</v>
      </c>
      <c r="CV9" s="27" t="s">
        <v>25</v>
      </c>
      <c r="CW9" s="27" t="s">
        <v>88</v>
      </c>
      <c r="CX9" s="28" t="s">
        <v>26</v>
      </c>
      <c r="CY9" s="5" t="s">
        <v>217</v>
      </c>
      <c r="CZ9" s="27" t="s">
        <v>27</v>
      </c>
      <c r="DA9" s="27" t="s">
        <v>25</v>
      </c>
      <c r="DB9" s="27" t="s">
        <v>88</v>
      </c>
      <c r="DC9" s="28" t="s">
        <v>26</v>
      </c>
      <c r="DD9" s="5" t="s">
        <v>377</v>
      </c>
      <c r="DE9" s="27" t="s">
        <v>27</v>
      </c>
      <c r="DF9" s="27" t="s">
        <v>25</v>
      </c>
      <c r="DG9" s="27" t="s">
        <v>88</v>
      </c>
      <c r="DH9" s="28" t="s">
        <v>26</v>
      </c>
      <c r="DI9" s="5" t="s">
        <v>220</v>
      </c>
      <c r="DJ9" s="27" t="s">
        <v>27</v>
      </c>
      <c r="DK9" s="27" t="s">
        <v>25</v>
      </c>
      <c r="DL9" s="27" t="s">
        <v>88</v>
      </c>
      <c r="DM9" s="28" t="s">
        <v>26</v>
      </c>
      <c r="DN9" s="5" t="s">
        <v>221</v>
      </c>
      <c r="DO9" s="27" t="s">
        <v>27</v>
      </c>
      <c r="DP9" s="27" t="s">
        <v>25</v>
      </c>
      <c r="DQ9" s="27" t="s">
        <v>88</v>
      </c>
      <c r="DR9" s="28" t="s">
        <v>26</v>
      </c>
      <c r="DS9" s="5" t="s">
        <v>222</v>
      </c>
      <c r="DT9" s="27" t="s">
        <v>27</v>
      </c>
      <c r="DU9" s="27" t="s">
        <v>25</v>
      </c>
      <c r="DV9" s="27" t="s">
        <v>88</v>
      </c>
      <c r="DW9" s="28" t="s">
        <v>26</v>
      </c>
      <c r="DX9" s="5" t="s">
        <v>334</v>
      </c>
      <c r="DY9" s="27" t="s">
        <v>27</v>
      </c>
      <c r="DZ9" s="27" t="s">
        <v>25</v>
      </c>
      <c r="EA9" s="27" t="s">
        <v>88</v>
      </c>
      <c r="EB9" s="28" t="s">
        <v>26</v>
      </c>
      <c r="EC9" s="11" t="s">
        <v>16</v>
      </c>
      <c r="ED9" s="42" t="s">
        <v>27</v>
      </c>
      <c r="EE9" s="42" t="s">
        <v>25</v>
      </c>
      <c r="EF9" s="42" t="s">
        <v>88</v>
      </c>
      <c r="EG9" s="43" t="s">
        <v>26</v>
      </c>
      <c r="EH9" s="11" t="s">
        <v>40</v>
      </c>
      <c r="EI9" s="42" t="s">
        <v>27</v>
      </c>
      <c r="EJ9" s="42" t="s">
        <v>25</v>
      </c>
      <c r="EK9" s="42" t="s">
        <v>88</v>
      </c>
      <c r="EL9" s="43" t="s">
        <v>26</v>
      </c>
      <c r="EM9" s="11" t="s">
        <v>145</v>
      </c>
      <c r="EN9" s="42" t="s">
        <v>27</v>
      </c>
      <c r="EO9" s="42" t="s">
        <v>25</v>
      </c>
      <c r="EP9" s="42" t="s">
        <v>88</v>
      </c>
      <c r="EQ9" s="43" t="s">
        <v>26</v>
      </c>
      <c r="ER9" s="11" t="s">
        <v>146</v>
      </c>
      <c r="ES9" s="42" t="s">
        <v>27</v>
      </c>
      <c r="ET9" s="42" t="s">
        <v>25</v>
      </c>
      <c r="EU9" s="42" t="s">
        <v>88</v>
      </c>
      <c r="EV9" s="43" t="s">
        <v>26</v>
      </c>
      <c r="EW9" s="11" t="s">
        <v>218</v>
      </c>
      <c r="EX9" s="42" t="s">
        <v>27</v>
      </c>
      <c r="EY9" s="42" t="s">
        <v>25</v>
      </c>
      <c r="EZ9" s="42" t="s">
        <v>88</v>
      </c>
      <c r="FA9" s="43" t="s">
        <v>26</v>
      </c>
      <c r="FB9" s="11" t="s">
        <v>147</v>
      </c>
      <c r="FC9" s="42" t="s">
        <v>27</v>
      </c>
      <c r="FD9" s="42" t="s">
        <v>25</v>
      </c>
      <c r="FE9" s="42" t="s">
        <v>88</v>
      </c>
      <c r="FF9" s="43" t="s">
        <v>26</v>
      </c>
      <c r="FG9" s="11" t="s">
        <v>260</v>
      </c>
      <c r="FH9" s="42" t="s">
        <v>27</v>
      </c>
      <c r="FI9" s="42" t="s">
        <v>25</v>
      </c>
      <c r="FJ9" s="42" t="s">
        <v>88</v>
      </c>
      <c r="FK9" s="43" t="s">
        <v>26</v>
      </c>
      <c r="FL9" s="11" t="s">
        <v>148</v>
      </c>
      <c r="FM9" s="42" t="s">
        <v>27</v>
      </c>
      <c r="FN9" s="42" t="s">
        <v>25</v>
      </c>
      <c r="FO9" s="42" t="s">
        <v>88</v>
      </c>
      <c r="FP9" s="43" t="s">
        <v>26</v>
      </c>
      <c r="FQ9" s="11" t="s">
        <v>95</v>
      </c>
      <c r="FR9" s="42" t="s">
        <v>27</v>
      </c>
      <c r="FS9" s="42" t="s">
        <v>25</v>
      </c>
      <c r="FT9" s="42" t="s">
        <v>88</v>
      </c>
      <c r="FU9" s="43" t="s">
        <v>26</v>
      </c>
      <c r="FV9" s="11" t="s">
        <v>235</v>
      </c>
      <c r="FW9" s="42" t="s">
        <v>27</v>
      </c>
      <c r="FX9" s="42" t="s">
        <v>25</v>
      </c>
      <c r="FY9" s="42" t="s">
        <v>88</v>
      </c>
      <c r="FZ9" s="43" t="s">
        <v>26</v>
      </c>
      <c r="GA9" s="5" t="s">
        <v>33</v>
      </c>
      <c r="GB9" s="27" t="s">
        <v>27</v>
      </c>
      <c r="GC9" s="27" t="s">
        <v>25</v>
      </c>
      <c r="GD9" s="27" t="s">
        <v>88</v>
      </c>
      <c r="GE9" s="28" t="s">
        <v>26</v>
      </c>
      <c r="GF9" s="11" t="s">
        <v>289</v>
      </c>
      <c r="GG9" s="42" t="s">
        <v>27</v>
      </c>
      <c r="GH9" s="42" t="s">
        <v>25</v>
      </c>
      <c r="GI9" s="42" t="s">
        <v>88</v>
      </c>
      <c r="GJ9" s="43" t="s">
        <v>26</v>
      </c>
      <c r="GK9" s="11" t="s">
        <v>390</v>
      </c>
      <c r="GL9" s="42" t="s">
        <v>27</v>
      </c>
      <c r="GM9" s="42" t="s">
        <v>25</v>
      </c>
      <c r="GN9" s="42" t="s">
        <v>88</v>
      </c>
      <c r="GO9" s="43" t="s">
        <v>26</v>
      </c>
      <c r="GP9" s="5" t="s">
        <v>391</v>
      </c>
      <c r="GQ9" s="27" t="s">
        <v>27</v>
      </c>
      <c r="GR9" s="27" t="s">
        <v>25</v>
      </c>
      <c r="GS9" s="27" t="s">
        <v>88</v>
      </c>
      <c r="GT9" s="28" t="s">
        <v>26</v>
      </c>
      <c r="GU9" s="5" t="s">
        <v>14</v>
      </c>
      <c r="GV9" s="27" t="s">
        <v>27</v>
      </c>
      <c r="GW9" s="27" t="s">
        <v>25</v>
      </c>
      <c r="GX9" s="27" t="s">
        <v>88</v>
      </c>
      <c r="GY9" s="28" t="s">
        <v>26</v>
      </c>
      <c r="GZ9" s="11" t="s">
        <v>17</v>
      </c>
      <c r="HA9" s="42" t="s">
        <v>27</v>
      </c>
      <c r="HB9" s="42" t="s">
        <v>25</v>
      </c>
      <c r="HC9" s="42" t="s">
        <v>88</v>
      </c>
      <c r="HD9" s="43" t="s">
        <v>26</v>
      </c>
      <c r="HE9" s="11" t="s">
        <v>22</v>
      </c>
      <c r="HF9" s="42" t="s">
        <v>27</v>
      </c>
      <c r="HG9" s="42" t="s">
        <v>25</v>
      </c>
      <c r="HH9" s="42" t="s">
        <v>88</v>
      </c>
      <c r="HI9" s="43" t="s">
        <v>26</v>
      </c>
      <c r="HJ9" s="11" t="s">
        <v>1</v>
      </c>
      <c r="HK9" s="42" t="s">
        <v>27</v>
      </c>
      <c r="HL9" s="42" t="s">
        <v>25</v>
      </c>
      <c r="HM9" s="42" t="s">
        <v>88</v>
      </c>
      <c r="HN9" s="43" t="s">
        <v>26</v>
      </c>
      <c r="HO9" s="5" t="s">
        <v>253</v>
      </c>
      <c r="HP9" s="27" t="s">
        <v>27</v>
      </c>
      <c r="HQ9" s="27" t="s">
        <v>25</v>
      </c>
      <c r="HR9" s="27" t="s">
        <v>88</v>
      </c>
      <c r="HS9" s="28" t="s">
        <v>26</v>
      </c>
      <c r="HT9" s="5" t="s">
        <v>18</v>
      </c>
      <c r="HU9" s="27" t="s">
        <v>27</v>
      </c>
      <c r="HV9" s="27" t="s">
        <v>25</v>
      </c>
      <c r="HW9" s="27" t="s">
        <v>88</v>
      </c>
      <c r="HX9" s="28" t="s">
        <v>26</v>
      </c>
      <c r="HY9" s="11" t="s">
        <v>2</v>
      </c>
      <c r="HZ9" s="42" t="s">
        <v>27</v>
      </c>
      <c r="IA9" s="42" t="s">
        <v>25</v>
      </c>
      <c r="IB9" s="42" t="s">
        <v>88</v>
      </c>
      <c r="IC9" s="43" t="s">
        <v>26</v>
      </c>
      <c r="ID9" s="11" t="s">
        <v>7</v>
      </c>
      <c r="IE9" s="42" t="s">
        <v>27</v>
      </c>
      <c r="IF9" s="42" t="s">
        <v>25</v>
      </c>
      <c r="IG9" s="42" t="s">
        <v>88</v>
      </c>
      <c r="IH9" s="43" t="s">
        <v>26</v>
      </c>
      <c r="II9" s="5" t="s">
        <v>101</v>
      </c>
      <c r="IJ9" s="27" t="s">
        <v>27</v>
      </c>
      <c r="IK9" s="27" t="s">
        <v>25</v>
      </c>
      <c r="IL9" s="27" t="s">
        <v>88</v>
      </c>
      <c r="IM9" s="28" t="s">
        <v>26</v>
      </c>
      <c r="IN9" s="5" t="s">
        <v>107</v>
      </c>
      <c r="IO9" s="27" t="s">
        <v>27</v>
      </c>
      <c r="IP9" s="27" t="s">
        <v>25</v>
      </c>
      <c r="IQ9" s="27" t="s">
        <v>88</v>
      </c>
      <c r="IR9" s="28" t="s">
        <v>26</v>
      </c>
    </row>
    <row r="10" spans="1:252" ht="15.75">
      <c r="A10" s="29" t="s">
        <v>91</v>
      </c>
      <c r="B10" s="29">
        <f>COUNTA(B11:B176)</f>
        <v>162</v>
      </c>
      <c r="C10" s="1">
        <f>COUNTA(C15:C172)</f>
        <v>5</v>
      </c>
      <c r="D10" s="1"/>
      <c r="E10" s="1"/>
      <c r="F10" s="1"/>
      <c r="G10" s="1"/>
      <c r="H10" s="1">
        <f>COUNTA(H15:H172)</f>
        <v>45</v>
      </c>
      <c r="I10" s="1"/>
      <c r="J10" s="1"/>
      <c r="K10" s="1"/>
      <c r="L10" s="1"/>
      <c r="M10" s="1">
        <f>COUNTA(M93:M172)</f>
        <v>2</v>
      </c>
      <c r="N10" s="1"/>
      <c r="O10" s="1"/>
      <c r="P10" s="1"/>
      <c r="Q10" s="1"/>
      <c r="R10" s="1">
        <f>COUNTA(R15:R172)</f>
        <v>32</v>
      </c>
      <c r="S10" s="1"/>
      <c r="T10" s="1"/>
      <c r="U10" s="1"/>
      <c r="V10" s="1"/>
      <c r="W10" s="1">
        <f>COUNTA(W15:W172)</f>
        <v>20</v>
      </c>
      <c r="X10" s="1"/>
      <c r="Y10" s="1"/>
      <c r="Z10" s="1"/>
      <c r="AA10" s="1"/>
      <c r="AB10" s="1">
        <f>COUNTA(AB15:AB172)</f>
        <v>1</v>
      </c>
      <c r="AC10" s="1"/>
      <c r="AD10" s="1"/>
      <c r="AE10" s="1"/>
      <c r="AF10" s="1"/>
      <c r="AG10" s="1">
        <f>COUNTA(AG15:AG172)</f>
        <v>40</v>
      </c>
      <c r="AH10" s="1"/>
      <c r="AI10" s="1"/>
      <c r="AJ10" s="1"/>
      <c r="AK10" s="1"/>
      <c r="AL10" s="1">
        <f>COUNTA(AL15:AL172)</f>
        <v>3</v>
      </c>
      <c r="AM10" s="1"/>
      <c r="AN10" s="1"/>
      <c r="AO10" s="1"/>
      <c r="AP10" s="1"/>
      <c r="AQ10" s="1">
        <f>COUNTA(AQ15:AQ172)</f>
        <v>1</v>
      </c>
      <c r="AR10" s="1"/>
      <c r="AS10" s="1"/>
      <c r="AT10" s="1"/>
      <c r="AU10" s="1"/>
      <c r="AV10" s="1">
        <f>COUNTA(AV15:AV172)</f>
        <v>4</v>
      </c>
      <c r="AW10" s="1"/>
      <c r="AX10" s="1"/>
      <c r="AY10" s="1"/>
      <c r="AZ10" s="1"/>
      <c r="BA10" s="1">
        <f>COUNTA(BA15:BA172)</f>
        <v>1</v>
      </c>
      <c r="BB10" s="1"/>
      <c r="BC10" s="1"/>
      <c r="BD10" s="1"/>
      <c r="BE10" s="1"/>
      <c r="BF10" s="1">
        <f>COUNTA(BF15:BF172)</f>
        <v>2</v>
      </c>
      <c r="BG10" s="1"/>
      <c r="BH10" s="1"/>
      <c r="BI10" s="1"/>
      <c r="BJ10" s="1"/>
      <c r="BK10" s="1">
        <f>COUNTA(BK15:BK172)</f>
        <v>2</v>
      </c>
      <c r="BL10" s="1"/>
      <c r="BM10" s="1"/>
      <c r="BN10" s="1"/>
      <c r="BO10" s="1"/>
      <c r="BP10" s="1">
        <f>COUNTA(BP15:BP172)</f>
        <v>16</v>
      </c>
      <c r="BQ10" s="1"/>
      <c r="BR10" s="1"/>
      <c r="BS10" s="1"/>
      <c r="BT10" s="1"/>
      <c r="BU10" s="1">
        <f>COUNTA(BU15:BU172)</f>
        <v>1</v>
      </c>
      <c r="BV10" s="1"/>
      <c r="BW10" s="1"/>
      <c r="BX10" s="1"/>
      <c r="BY10" s="1"/>
      <c r="BZ10" s="1">
        <f>COUNTA(BZ15:BZ172)</f>
        <v>4</v>
      </c>
      <c r="CA10" s="1"/>
      <c r="CB10" s="1"/>
      <c r="CC10" s="1"/>
      <c r="CD10" s="1"/>
      <c r="CE10" s="1">
        <f>COUNTA(CE15:CE172)</f>
        <v>2</v>
      </c>
      <c r="CF10" s="1"/>
      <c r="CG10" s="1"/>
      <c r="CH10" s="1"/>
      <c r="CI10" s="1"/>
      <c r="CJ10" s="1">
        <f>COUNTA(CJ15:CJ172)</f>
        <v>1</v>
      </c>
      <c r="CK10" s="1"/>
      <c r="CL10" s="1"/>
      <c r="CM10" s="1"/>
      <c r="CN10" s="1"/>
      <c r="CO10" s="1">
        <f>COUNTA(CO15:CO172)</f>
        <v>1</v>
      </c>
      <c r="CP10" s="1"/>
      <c r="CQ10" s="1"/>
      <c r="CR10" s="1"/>
      <c r="CS10" s="1"/>
      <c r="CT10" s="1">
        <f>COUNTA(CT15:CT172)</f>
        <v>1</v>
      </c>
      <c r="CU10" s="1"/>
      <c r="CV10" s="1"/>
      <c r="CW10" s="1"/>
      <c r="CX10" s="1"/>
      <c r="CY10" s="1">
        <f>COUNTA(CY15:CY172)</f>
        <v>1</v>
      </c>
      <c r="CZ10" s="1"/>
      <c r="DA10" s="1"/>
      <c r="DB10" s="1"/>
      <c r="DC10" s="1"/>
      <c r="DD10" s="1">
        <f>COUNTA(DD15:DD172)</f>
        <v>1</v>
      </c>
      <c r="DE10" s="1"/>
      <c r="DF10" s="1"/>
      <c r="DG10" s="1"/>
      <c r="DH10" s="1"/>
      <c r="DI10" s="1">
        <f>COUNTA(DI15:DI172)</f>
        <v>8</v>
      </c>
      <c r="DJ10" s="1"/>
      <c r="DK10" s="1"/>
      <c r="DL10" s="1"/>
      <c r="DM10" s="1"/>
      <c r="DN10" s="1">
        <f>COUNTA(DN15:DN172)</f>
        <v>4</v>
      </c>
      <c r="DO10" s="1"/>
      <c r="DP10" s="1"/>
      <c r="DQ10" s="1"/>
      <c r="DR10" s="1"/>
      <c r="DS10" s="1">
        <f>COUNTA(DS15:DS172)</f>
        <v>3</v>
      </c>
      <c r="DT10" s="1"/>
      <c r="DU10" s="1"/>
      <c r="DV10" s="1"/>
      <c r="DW10" s="1"/>
      <c r="DX10" s="1">
        <f>COUNTA(DX15:DX172)</f>
        <v>1</v>
      </c>
      <c r="DY10" s="1"/>
      <c r="DZ10" s="1"/>
      <c r="EA10" s="1"/>
      <c r="EB10" s="1"/>
      <c r="EC10" s="1">
        <f>COUNTA(EC15:EC172)</f>
        <v>12</v>
      </c>
      <c r="ED10" s="1"/>
      <c r="EE10" s="1"/>
      <c r="EF10" s="1"/>
      <c r="EG10" s="1"/>
      <c r="EH10" s="1">
        <f>COUNTA(EH15:EH172)</f>
        <v>1</v>
      </c>
      <c r="EI10" s="1"/>
      <c r="EJ10" s="1"/>
      <c r="EK10" s="1"/>
      <c r="EL10" s="1"/>
      <c r="EM10" s="1">
        <f>COUNTA(EM15:EM172)</f>
        <v>4</v>
      </c>
      <c r="EN10" s="1"/>
      <c r="EO10" s="1"/>
      <c r="EP10" s="1"/>
      <c r="EQ10" s="1"/>
      <c r="ER10" s="1">
        <f>COUNTA(ER15:ER172)</f>
        <v>7</v>
      </c>
      <c r="ES10" s="1"/>
      <c r="ET10" s="1"/>
      <c r="EU10" s="1"/>
      <c r="EV10" s="1"/>
      <c r="EW10" s="1">
        <f>COUNTA(EW15:EW172)</f>
        <v>1</v>
      </c>
      <c r="EX10" s="1"/>
      <c r="EY10" s="1"/>
      <c r="EZ10" s="1"/>
      <c r="FA10" s="1"/>
      <c r="FB10" s="1">
        <f>COUNTA(FB15:FB172)</f>
        <v>1</v>
      </c>
      <c r="FC10" s="1"/>
      <c r="FD10" s="1"/>
      <c r="FE10" s="1"/>
      <c r="FF10" s="1"/>
      <c r="FG10" s="1">
        <f>COUNTA(FG15:FG172)</f>
        <v>2</v>
      </c>
      <c r="FH10" s="1"/>
      <c r="FI10" s="1"/>
      <c r="FJ10" s="1"/>
      <c r="FK10" s="1"/>
      <c r="FL10" s="1">
        <f>COUNTA(FL15:FL172)</f>
        <v>1</v>
      </c>
      <c r="FM10" s="1"/>
      <c r="FN10" s="1"/>
      <c r="FO10" s="1"/>
      <c r="FP10" s="1"/>
      <c r="FQ10" s="1">
        <f>COUNTA(FQ15:FQ172)</f>
        <v>2</v>
      </c>
      <c r="FR10" s="1"/>
      <c r="FS10" s="1"/>
      <c r="FT10" s="1"/>
      <c r="FU10" s="1"/>
      <c r="FV10" s="1">
        <f>COUNTA(FV15:FV172)</f>
        <v>3</v>
      </c>
      <c r="FW10" s="1"/>
      <c r="FX10" s="1"/>
      <c r="FY10" s="1"/>
      <c r="FZ10" s="1"/>
      <c r="GA10" s="1">
        <f>COUNTA(GA15:GA172)</f>
        <v>27</v>
      </c>
      <c r="GB10" s="1"/>
      <c r="GC10" s="1"/>
      <c r="GD10" s="1"/>
      <c r="GE10" s="1"/>
      <c r="GF10" s="1">
        <f>COUNTA(GF15:GF172)</f>
        <v>2</v>
      </c>
      <c r="GG10" s="1"/>
      <c r="GH10" s="1"/>
      <c r="GI10" s="1"/>
      <c r="GJ10" s="1"/>
      <c r="GK10" s="1">
        <f>COUNTA(GK15:GK172)</f>
        <v>2</v>
      </c>
      <c r="GL10" s="1"/>
      <c r="GM10" s="1"/>
      <c r="GN10" s="1"/>
      <c r="GO10" s="1"/>
      <c r="GP10" s="1">
        <f>COUNTA(GP15:GP172)</f>
        <v>1</v>
      </c>
      <c r="GQ10" s="1"/>
      <c r="GR10" s="1"/>
      <c r="GS10" s="1"/>
      <c r="GT10" s="1"/>
      <c r="GU10" s="1">
        <f>COUNTA(GU11:GU172)</f>
        <v>25</v>
      </c>
      <c r="GV10" s="1"/>
      <c r="GW10" s="1"/>
      <c r="GX10" s="1"/>
      <c r="GY10" s="1"/>
      <c r="GZ10" s="1">
        <f>COUNTA(GZ15:GZ172)</f>
        <v>8</v>
      </c>
      <c r="HA10" s="1"/>
      <c r="HB10" s="1"/>
      <c r="HC10" s="1"/>
      <c r="HD10" s="1"/>
      <c r="HE10" s="1">
        <f>COUNTA(HE15:HE172)</f>
        <v>17</v>
      </c>
      <c r="HF10" s="1"/>
      <c r="HG10" s="1"/>
      <c r="HH10" s="1"/>
      <c r="HI10" s="1"/>
      <c r="HJ10" s="1">
        <f>COUNTA(HJ11:HJ172)</f>
        <v>57</v>
      </c>
      <c r="HK10" s="1"/>
      <c r="HL10" s="1"/>
      <c r="HM10" s="1"/>
      <c r="HN10" s="1"/>
      <c r="HO10" s="1">
        <f>COUNTA(HO11:HO172)</f>
        <v>7</v>
      </c>
      <c r="HP10" s="1"/>
      <c r="HQ10" s="1"/>
      <c r="HR10" s="1"/>
      <c r="HS10" s="1"/>
      <c r="HT10" s="1">
        <f>COUNTA(HT15:HT172)</f>
        <v>19</v>
      </c>
      <c r="HU10" s="1"/>
      <c r="HV10" s="1"/>
      <c r="HW10" s="1"/>
      <c r="HX10" s="1"/>
      <c r="HY10" s="1">
        <f>COUNTA(HY15:HY172)</f>
        <v>12</v>
      </c>
      <c r="HZ10" s="1"/>
      <c r="IA10" s="1"/>
      <c r="IB10" s="1"/>
      <c r="IC10" s="1"/>
      <c r="ID10" s="1">
        <f>COUNTA(ID11:ID172)</f>
        <v>11</v>
      </c>
      <c r="IE10" s="1"/>
      <c r="IF10" s="1"/>
      <c r="IG10" s="1"/>
      <c r="IH10" s="1"/>
      <c r="II10" s="1">
        <f>COUNTA(II15:II172)</f>
        <v>8</v>
      </c>
      <c r="IJ10" s="1"/>
      <c r="IK10" s="1"/>
      <c r="IL10" s="1"/>
      <c r="IM10" s="1"/>
      <c r="IN10" s="1">
        <f>COUNTA(IN15:IN172)</f>
        <v>1</v>
      </c>
      <c r="IO10" s="1"/>
      <c r="IP10" s="1"/>
      <c r="IQ10" s="1"/>
      <c r="IR10" s="1"/>
    </row>
    <row r="11" spans="1:252" ht="15.75">
      <c r="A11" s="29">
        <v>4</v>
      </c>
      <c r="B11" s="29" t="s">
        <v>180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t="s">
        <v>181</v>
      </c>
      <c r="IE11" s="18">
        <v>10</v>
      </c>
      <c r="IF11" s="18">
        <v>12</v>
      </c>
      <c r="IG11" s="56">
        <v>3</v>
      </c>
      <c r="IH11" s="14">
        <f>'[1]Группа 4'!DM4</f>
        <v>5.2</v>
      </c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5.75">
      <c r="A12" s="29">
        <v>3</v>
      </c>
      <c r="B12" s="29" t="s">
        <v>182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t="s">
        <v>183</v>
      </c>
      <c r="HK12" s="18">
        <v>31</v>
      </c>
      <c r="HL12" s="18">
        <v>46</v>
      </c>
      <c r="HM12" s="56">
        <v>40</v>
      </c>
      <c r="HN12" s="14">
        <f>'[1]Группа 3'!GJ4</f>
        <v>4.483870967741936</v>
      </c>
      <c r="HP12" s="18"/>
      <c r="HQ12" s="18"/>
      <c r="HR12" s="56"/>
      <c r="HS12" s="14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t="s">
        <v>170</v>
      </c>
      <c r="IE12" s="18">
        <v>80</v>
      </c>
      <c r="IF12" s="18">
        <v>216</v>
      </c>
      <c r="IG12" s="56">
        <v>117</v>
      </c>
      <c r="IH12" s="14">
        <f>'[1]Группа 3'!HN4</f>
        <v>5.7</v>
      </c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5.75">
      <c r="A13" s="29">
        <v>3</v>
      </c>
      <c r="B13" s="29" t="s">
        <v>184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t="s">
        <v>183</v>
      </c>
      <c r="HK13" s="18">
        <v>21</v>
      </c>
      <c r="HL13" s="18">
        <v>44</v>
      </c>
      <c r="HM13" s="56">
        <v>57</v>
      </c>
      <c r="HN13" s="14">
        <f>'[1]Группа 3'!GJ5</f>
        <v>5.095238095238095</v>
      </c>
      <c r="HP13" s="18"/>
      <c r="HQ13" s="18"/>
      <c r="HR13" s="56"/>
      <c r="HS13" s="14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t="s">
        <v>170</v>
      </c>
      <c r="IE13" s="18">
        <v>102</v>
      </c>
      <c r="IF13" s="18">
        <v>231</v>
      </c>
      <c r="IG13" s="56">
        <v>112</v>
      </c>
      <c r="IH13" s="14">
        <f>'[1]Группа 3'!HN5</f>
        <v>5.264705882352941</v>
      </c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spans="1:252" ht="15.75">
      <c r="A14" s="29">
        <v>3</v>
      </c>
      <c r="B14" s="29" t="s">
        <v>342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t="s">
        <v>412</v>
      </c>
      <c r="HK14" s="18">
        <v>30</v>
      </c>
      <c r="HL14" s="18">
        <v>41</v>
      </c>
      <c r="HM14" s="56">
        <v>35</v>
      </c>
      <c r="HN14" s="14">
        <f>'[1]Группа 3'!GJ6</f>
        <v>4.366666666666667</v>
      </c>
      <c r="HP14" s="18"/>
      <c r="HQ14" s="18"/>
      <c r="HR14" s="56"/>
      <c r="HS14" s="14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t="s">
        <v>170</v>
      </c>
      <c r="IE14" s="18">
        <v>60</v>
      </c>
      <c r="IF14" s="18">
        <v>164</v>
      </c>
      <c r="IG14" s="56">
        <v>117</v>
      </c>
      <c r="IH14" s="14">
        <f>'[1]Группа 3'!HN6</f>
        <v>5.733333333333333</v>
      </c>
      <c r="II14" s="1"/>
      <c r="IJ14" s="1"/>
      <c r="IK14" s="1"/>
      <c r="IL14" s="1"/>
      <c r="IM14" s="1"/>
      <c r="IN14" s="1"/>
      <c r="IO14" s="1"/>
      <c r="IP14" s="1"/>
      <c r="IQ14" s="1"/>
      <c r="IR14" s="1"/>
    </row>
    <row r="15" spans="1:252" ht="15.75">
      <c r="A15" s="29">
        <v>3</v>
      </c>
      <c r="B15" s="29" t="s">
        <v>151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t="s">
        <v>152</v>
      </c>
      <c r="S15" s="18">
        <v>6</v>
      </c>
      <c r="T15" s="18">
        <v>6</v>
      </c>
      <c r="U15" s="56">
        <v>36</v>
      </c>
      <c r="V15" s="14">
        <f>'[1]Группа 3'!V7</f>
        <v>4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</row>
    <row r="16" spans="1:252" ht="15.75">
      <c r="A16" s="29">
        <v>2</v>
      </c>
      <c r="B16" s="29" t="s">
        <v>298</v>
      </c>
      <c r="H16" t="s">
        <v>299</v>
      </c>
      <c r="I16" s="18">
        <v>30</v>
      </c>
      <c r="J16" s="18">
        <v>124</v>
      </c>
      <c r="K16" s="56">
        <v>248</v>
      </c>
      <c r="L16" s="14">
        <f>'[1]Группа 2'!G4</f>
        <v>6.133333333333334</v>
      </c>
      <c r="M16" s="1"/>
      <c r="N16" s="1"/>
      <c r="O16" s="1"/>
      <c r="P16" s="1"/>
      <c r="Q16" s="1"/>
      <c r="S16" s="18"/>
      <c r="T16" s="18"/>
      <c r="U16" s="56"/>
      <c r="V16" s="1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</row>
    <row r="17" spans="1:252" ht="15.75">
      <c r="A17" s="29">
        <v>1</v>
      </c>
      <c r="B17" s="29" t="s">
        <v>261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S17" s="18"/>
      <c r="T17" s="18"/>
      <c r="U17" s="56"/>
      <c r="V17" s="1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3" t="s">
        <v>262</v>
      </c>
      <c r="AH17" s="18">
        <v>4</v>
      </c>
      <c r="AI17" s="18">
        <v>9</v>
      </c>
      <c r="AJ17" s="56">
        <v>48</v>
      </c>
      <c r="AK17" s="14">
        <f>'[1]Группа 1'!V4</f>
        <v>3.25</v>
      </c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</row>
    <row r="18" spans="1:252" ht="15.75">
      <c r="A18" s="29">
        <v>2</v>
      </c>
      <c r="B18" s="29" t="s">
        <v>425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S18" s="18"/>
      <c r="T18" s="18"/>
      <c r="U18" s="56"/>
      <c r="V18" s="1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3"/>
      <c r="AH18" s="18"/>
      <c r="AI18" s="18"/>
      <c r="AJ18" s="56"/>
      <c r="AK18" s="14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t="s">
        <v>418</v>
      </c>
      <c r="GV18" s="18">
        <v>4</v>
      </c>
      <c r="GW18" s="18">
        <v>19</v>
      </c>
      <c r="GX18" s="63">
        <v>73</v>
      </c>
      <c r="GY18" s="64">
        <f>'[1]Группа 2'!BY5</f>
        <v>6.75</v>
      </c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t="s">
        <v>419</v>
      </c>
      <c r="HK18" s="18">
        <v>30</v>
      </c>
      <c r="HL18" s="18">
        <v>52</v>
      </c>
      <c r="HM18" s="56">
        <v>42</v>
      </c>
      <c r="HN18" s="14">
        <f>'[1]Группа 2'!CN5</f>
        <v>3.7333333333333334</v>
      </c>
      <c r="HO18" s="1"/>
      <c r="HP18" s="1"/>
      <c r="HQ18" s="1"/>
      <c r="HR18" s="1"/>
      <c r="HS18" s="1"/>
      <c r="HT18" t="s">
        <v>420</v>
      </c>
      <c r="HU18" s="18">
        <v>2</v>
      </c>
      <c r="HV18" s="18">
        <v>6</v>
      </c>
      <c r="HW18" s="56">
        <v>100</v>
      </c>
      <c r="HX18" s="14">
        <f>'[1]Группа 2'!CX5</f>
        <v>5.6</v>
      </c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</row>
    <row r="19" spans="1:252" ht="15.75">
      <c r="A19" s="29">
        <v>2</v>
      </c>
      <c r="B19" s="29" t="s">
        <v>408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S19" s="18"/>
      <c r="T19" s="18"/>
      <c r="U19" s="56"/>
      <c r="V19" s="1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3"/>
      <c r="AH19" s="18"/>
      <c r="AI19" s="18"/>
      <c r="AJ19" s="56"/>
      <c r="AK19" s="14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t="s">
        <v>409</v>
      </c>
      <c r="GV19" s="18">
        <v>135</v>
      </c>
      <c r="GW19" s="18">
        <v>240</v>
      </c>
      <c r="GX19" s="56">
        <v>178</v>
      </c>
      <c r="GY19" s="14">
        <f>'[1]Группа 2'!BY6</f>
        <v>3.7777777777777777</v>
      </c>
      <c r="GZ19" s="1"/>
      <c r="HA19" s="1"/>
      <c r="HB19" s="1"/>
      <c r="HC19" s="1"/>
      <c r="HD19" s="1"/>
      <c r="HE19" t="s">
        <v>34</v>
      </c>
      <c r="HF19" s="18">
        <v>46</v>
      </c>
      <c r="HG19" s="18">
        <v>49</v>
      </c>
      <c r="HH19" s="56">
        <v>16</v>
      </c>
      <c r="HI19" s="14">
        <f>'[1]Группа 2'!CI6</f>
        <v>3.0652173913043477</v>
      </c>
      <c r="HJ19" s="1"/>
      <c r="HK19" s="1"/>
      <c r="HL19" s="1"/>
      <c r="HM19" s="1"/>
      <c r="HN19" s="1"/>
      <c r="HO19" t="s">
        <v>34</v>
      </c>
      <c r="HP19" s="18">
        <v>27</v>
      </c>
      <c r="HQ19" s="18">
        <v>49</v>
      </c>
      <c r="HR19" s="56">
        <v>96</v>
      </c>
      <c r="HS19" s="14">
        <f>'[1]Группа 2'!CS6</f>
        <v>3.814814814814815</v>
      </c>
      <c r="HT19" s="1"/>
      <c r="HU19" s="1"/>
      <c r="HV19" s="1"/>
      <c r="HW19" s="1"/>
      <c r="HX19" s="1"/>
      <c r="HY19" t="s">
        <v>34</v>
      </c>
      <c r="HZ19" s="18">
        <v>29</v>
      </c>
      <c r="IA19" s="18">
        <v>49</v>
      </c>
      <c r="IB19" s="56">
        <v>102</v>
      </c>
      <c r="IC19" s="14">
        <f>'[1]Группа 2'!DH6</f>
        <v>3.689655172413793</v>
      </c>
      <c r="ID19" t="s">
        <v>410</v>
      </c>
      <c r="IE19" s="18">
        <v>10</v>
      </c>
      <c r="IF19" s="18">
        <v>16</v>
      </c>
      <c r="IG19" s="56">
        <v>115</v>
      </c>
      <c r="IH19" s="14">
        <f>'[1]Группа 2'!DM6</f>
        <v>2.6</v>
      </c>
      <c r="II19" s="1"/>
      <c r="IJ19" s="1"/>
      <c r="IK19" s="1"/>
      <c r="IL19" s="1"/>
      <c r="IM19" s="1"/>
      <c r="IN19" s="1"/>
      <c r="IO19" s="1"/>
      <c r="IP19" s="1"/>
      <c r="IQ19" s="1"/>
      <c r="IR19" s="1"/>
    </row>
    <row r="20" spans="1:252" ht="15.75">
      <c r="A20" s="29">
        <v>2</v>
      </c>
      <c r="B20" s="29" t="s">
        <v>411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S20" s="18"/>
      <c r="T20" s="18"/>
      <c r="U20" s="56"/>
      <c r="V20" s="1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3"/>
      <c r="AH20" s="18"/>
      <c r="AI20" s="18"/>
      <c r="AJ20" s="56"/>
      <c r="AK20" s="14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t="s">
        <v>409</v>
      </c>
      <c r="GV20" s="18">
        <v>70</v>
      </c>
      <c r="GW20" s="18">
        <v>140</v>
      </c>
      <c r="GX20" s="56">
        <v>148</v>
      </c>
      <c r="GY20" s="14">
        <f>'[1]Группа 2'!BY7</f>
        <v>4</v>
      </c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t="s">
        <v>34</v>
      </c>
      <c r="IE20" s="18">
        <v>16</v>
      </c>
      <c r="IF20" s="18">
        <v>23</v>
      </c>
      <c r="IG20" s="56">
        <v>21</v>
      </c>
      <c r="IH20" s="14">
        <f>'[1]Группа 2'!DM7</f>
        <v>3.4375</v>
      </c>
      <c r="II20" s="1"/>
      <c r="IJ20" s="1"/>
      <c r="IK20" s="1"/>
      <c r="IL20" s="1"/>
      <c r="IM20" s="1"/>
      <c r="IN20" s="1"/>
      <c r="IO20" s="1"/>
      <c r="IP20" s="1"/>
      <c r="IQ20" s="1"/>
      <c r="IR20" s="1"/>
    </row>
    <row r="21" spans="1:252" ht="15.75">
      <c r="A21" s="29">
        <v>2</v>
      </c>
      <c r="B21" s="29" t="s">
        <v>405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S21" s="18"/>
      <c r="T21" s="18"/>
      <c r="U21" s="56"/>
      <c r="V21" s="1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3"/>
      <c r="AH21" s="18"/>
      <c r="AI21" s="18"/>
      <c r="AJ21" s="56"/>
      <c r="AK21" s="14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t="s">
        <v>34</v>
      </c>
      <c r="GB21" s="18">
        <v>20</v>
      </c>
      <c r="GC21" s="18">
        <v>23</v>
      </c>
      <c r="GD21" s="56">
        <v>63</v>
      </c>
      <c r="GE21" s="14">
        <f>'[1]Группа 2'!BO8</f>
        <v>3.15</v>
      </c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</row>
    <row r="22" spans="1:252" ht="15.75">
      <c r="A22" s="29">
        <v>3</v>
      </c>
      <c r="B22" s="29" t="s">
        <v>185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t="s">
        <v>176</v>
      </c>
      <c r="S22" s="18">
        <v>682</v>
      </c>
      <c r="T22" s="18">
        <v>791</v>
      </c>
      <c r="U22" s="56">
        <v>59</v>
      </c>
      <c r="V22" s="14">
        <f>'[1]Группа 3'!V8</f>
        <v>4.159824046920821</v>
      </c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</row>
    <row r="23" spans="1:252" ht="15.75">
      <c r="A23" s="29">
        <v>3</v>
      </c>
      <c r="B23" s="29" t="s">
        <v>158</v>
      </c>
      <c r="C23" s="1"/>
      <c r="D23" s="1"/>
      <c r="E23" s="1"/>
      <c r="F23" s="1"/>
      <c r="G23" s="1"/>
      <c r="H23" t="s">
        <v>159</v>
      </c>
      <c r="I23" s="18">
        <v>60</v>
      </c>
      <c r="J23" s="18">
        <v>143</v>
      </c>
      <c r="K23" s="56">
        <v>234</v>
      </c>
      <c r="L23" s="14">
        <f>'[1]Группа 3'!L9</f>
        <v>5.383333333333333</v>
      </c>
      <c r="M23" s="1"/>
      <c r="N23" s="1"/>
      <c r="O23" s="1"/>
      <c r="P23" s="1"/>
      <c r="Q23" s="1"/>
      <c r="R23" t="s">
        <v>160</v>
      </c>
      <c r="S23" s="18">
        <v>37</v>
      </c>
      <c r="T23" s="18">
        <v>48</v>
      </c>
      <c r="U23" s="56">
        <v>73</v>
      </c>
      <c r="V23" s="14">
        <f>'[1]Группа 3'!V9</f>
        <v>4.297297297297297</v>
      </c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t="s">
        <v>159</v>
      </c>
      <c r="BQ23" s="18">
        <v>17</v>
      </c>
      <c r="BR23" s="18">
        <v>143</v>
      </c>
      <c r="BS23" s="56">
        <v>401</v>
      </c>
      <c r="BT23" s="14">
        <f>'[1]Группа 3'!BY9</f>
        <v>11.411764705882353</v>
      </c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</row>
    <row r="24" spans="1:252" ht="15.75">
      <c r="A24" s="29">
        <v>3</v>
      </c>
      <c r="B24" s="29" t="s">
        <v>406</v>
      </c>
      <c r="C24" s="1"/>
      <c r="D24" s="1"/>
      <c r="E24" s="1"/>
      <c r="F24" s="1"/>
      <c r="G24" s="1"/>
      <c r="H24" t="s">
        <v>93</v>
      </c>
      <c r="I24" s="18">
        <v>117</v>
      </c>
      <c r="J24" s="18">
        <v>336</v>
      </c>
      <c r="K24" s="56">
        <v>213</v>
      </c>
      <c r="L24" s="14">
        <f>'[1]Группа 3'!L10</f>
        <v>5.871794871794872</v>
      </c>
      <c r="M24" s="1"/>
      <c r="N24" s="1"/>
      <c r="O24" s="1"/>
      <c r="P24" s="1"/>
      <c r="Q24" s="1"/>
      <c r="S24" s="18"/>
      <c r="T24" s="18"/>
      <c r="U24" s="56"/>
      <c r="V24" s="14"/>
      <c r="W24" t="s">
        <v>93</v>
      </c>
      <c r="X24" s="18">
        <v>273</v>
      </c>
      <c r="Y24" s="18">
        <v>336</v>
      </c>
      <c r="Z24" s="56">
        <v>66</v>
      </c>
      <c r="AA24" s="14">
        <f>'[1]Группа 3'!AA10</f>
        <v>4.230769230769231</v>
      </c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Q24" s="18"/>
      <c r="BR24" s="18"/>
      <c r="BS24" s="56"/>
      <c r="BT24" s="14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t="s">
        <v>93</v>
      </c>
      <c r="GB24" s="18">
        <v>328</v>
      </c>
      <c r="GC24" s="18">
        <v>336</v>
      </c>
      <c r="GD24" s="56">
        <v>16</v>
      </c>
      <c r="GE24" s="14">
        <f>'[1]Группа 3'!FA10</f>
        <v>4.024390243902439</v>
      </c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t="s">
        <v>93</v>
      </c>
      <c r="HK24" s="18">
        <v>59</v>
      </c>
      <c r="HL24" s="18">
        <v>336</v>
      </c>
      <c r="HM24" s="56">
        <v>354</v>
      </c>
      <c r="HN24" s="14">
        <f>'[1]Группа 3'!GJ10</f>
        <v>8.694915254237287</v>
      </c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</row>
    <row r="25" spans="1:252" ht="15.75">
      <c r="A25" s="29">
        <v>4</v>
      </c>
      <c r="B25" s="29" t="s">
        <v>413</v>
      </c>
      <c r="C25" s="1"/>
      <c r="D25" s="1"/>
      <c r="E25" s="1"/>
      <c r="F25" s="1"/>
      <c r="G25" s="1"/>
      <c r="H25" t="s">
        <v>98</v>
      </c>
      <c r="I25" s="18">
        <v>272</v>
      </c>
      <c r="J25" s="18">
        <v>314</v>
      </c>
      <c r="K25" s="56">
        <v>86</v>
      </c>
      <c r="L25" s="14">
        <f>'[1]Группа 4'!G5</f>
        <v>5.154411764705882</v>
      </c>
      <c r="M25" s="1"/>
      <c r="N25" s="1"/>
      <c r="O25" s="1"/>
      <c r="P25" s="1"/>
      <c r="Q25" s="1"/>
      <c r="S25" s="18"/>
      <c r="T25" s="18"/>
      <c r="U25" s="56"/>
      <c r="V25" s="14"/>
      <c r="X25" s="18"/>
      <c r="Y25" s="18"/>
      <c r="Z25" s="56"/>
      <c r="AA25" s="14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Q25" s="18"/>
      <c r="BR25" s="18"/>
      <c r="BS25" s="56"/>
      <c r="BT25" s="14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t="s">
        <v>98</v>
      </c>
      <c r="GB25" s="18">
        <v>300</v>
      </c>
      <c r="GC25" s="18">
        <v>314</v>
      </c>
      <c r="GD25" s="56">
        <v>29</v>
      </c>
      <c r="GE25" s="14">
        <f>'[1]Группа 4'!BT5</f>
        <v>5.046666666666667</v>
      </c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t="s">
        <v>98</v>
      </c>
      <c r="HK25" s="18">
        <v>103</v>
      </c>
      <c r="HL25" s="18">
        <v>314</v>
      </c>
      <c r="HM25" s="56">
        <v>379</v>
      </c>
      <c r="HN25" s="14">
        <f>'[1]Группа 4'!CN5</f>
        <v>7.048543689320388</v>
      </c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t="s">
        <v>414</v>
      </c>
      <c r="HZ25" s="18">
        <v>35</v>
      </c>
      <c r="IA25" s="18">
        <v>51</v>
      </c>
      <c r="IB25" s="56">
        <v>124</v>
      </c>
      <c r="IC25" s="14">
        <f>'[1]Группа 4'!DC5</f>
        <v>4.457142857142857</v>
      </c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</row>
    <row r="26" spans="1:252" ht="15.75">
      <c r="A26" s="29">
        <v>2</v>
      </c>
      <c r="B26" s="29" t="s">
        <v>395</v>
      </c>
      <c r="C26" s="1"/>
      <c r="D26" s="1"/>
      <c r="E26" s="1"/>
      <c r="F26" s="1"/>
      <c r="G26" s="1"/>
      <c r="I26" s="18"/>
      <c r="J26" s="18"/>
      <c r="K26" s="56"/>
      <c r="L26" s="14"/>
      <c r="M26" s="1"/>
      <c r="N26" s="1"/>
      <c r="O26" s="1"/>
      <c r="P26" s="1"/>
      <c r="Q26" s="1"/>
      <c r="S26" s="18"/>
      <c r="T26" s="18"/>
      <c r="U26" s="56"/>
      <c r="V26" s="14"/>
      <c r="W26" t="s">
        <v>34</v>
      </c>
      <c r="X26" s="18">
        <v>28</v>
      </c>
      <c r="Y26" s="18">
        <v>53</v>
      </c>
      <c r="Z26" s="56">
        <v>22</v>
      </c>
      <c r="AA26" s="14">
        <f>'[1]Группа 2'!Q9</f>
        <v>3.892857142857143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t="s">
        <v>34</v>
      </c>
      <c r="BQ26" s="18">
        <v>22</v>
      </c>
      <c r="BR26" s="18">
        <v>53</v>
      </c>
      <c r="BS26" s="56">
        <v>50</v>
      </c>
      <c r="BT26" s="14">
        <f>'[1]Группа 2'!AF9</f>
        <v>4.409090909090909</v>
      </c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t="s">
        <v>34</v>
      </c>
      <c r="HF26" s="18">
        <v>13</v>
      </c>
      <c r="HG26" s="18">
        <v>53</v>
      </c>
      <c r="HH26" s="56">
        <v>167</v>
      </c>
      <c r="HI26" s="14">
        <f>'[1]Группа 2'!CI9</f>
        <v>6.076923076923077</v>
      </c>
      <c r="HJ26" t="s">
        <v>34</v>
      </c>
      <c r="HK26" s="18">
        <v>20</v>
      </c>
      <c r="HL26" s="18">
        <v>53</v>
      </c>
      <c r="HM26" s="56">
        <v>35</v>
      </c>
      <c r="HN26" s="14">
        <f>'[1]Группа 2'!CN9</f>
        <v>4.65</v>
      </c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</row>
    <row r="27" spans="1:252" ht="15.75">
      <c r="A27" s="29">
        <v>1</v>
      </c>
      <c r="B27" s="29" t="s">
        <v>430</v>
      </c>
      <c r="C27" s="1"/>
      <c r="D27" s="1"/>
      <c r="E27" s="1"/>
      <c r="F27" s="1"/>
      <c r="G27" s="1"/>
      <c r="I27" s="18"/>
      <c r="J27" s="18"/>
      <c r="K27" s="56"/>
      <c r="L27" s="14"/>
      <c r="M27" s="1"/>
      <c r="N27" s="1"/>
      <c r="O27" s="1"/>
      <c r="P27" s="1"/>
      <c r="Q27" s="1"/>
      <c r="S27" s="18"/>
      <c r="T27" s="18"/>
      <c r="U27" s="56"/>
      <c r="V27" s="14"/>
      <c r="X27" s="18"/>
      <c r="Y27" s="18"/>
      <c r="Z27" s="56"/>
      <c r="AA27" s="14"/>
      <c r="AB27" s="1"/>
      <c r="AC27" s="1"/>
      <c r="AD27" s="1"/>
      <c r="AE27" s="1"/>
      <c r="AF27" s="1"/>
      <c r="AG27" s="13" t="s">
        <v>284</v>
      </c>
      <c r="AH27" s="18">
        <v>7</v>
      </c>
      <c r="AI27" s="18">
        <v>19</v>
      </c>
      <c r="AJ27" s="56">
        <v>148</v>
      </c>
      <c r="AK27" s="14">
        <f>'[1]Группа 1'!V5</f>
        <v>3.7142857142857144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Q27" s="18"/>
      <c r="BR27" s="18"/>
      <c r="BS27" s="56"/>
      <c r="BT27" s="14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F27" s="18"/>
      <c r="HG27" s="18"/>
      <c r="HH27" s="56"/>
      <c r="HI27" s="14"/>
      <c r="HK27" s="18"/>
      <c r="HL27" s="18"/>
      <c r="HM27" s="56"/>
      <c r="HN27" s="14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</row>
    <row r="28" spans="1:252" ht="15.75">
      <c r="A28" s="29">
        <v>5</v>
      </c>
      <c r="B28" s="29" t="s">
        <v>397</v>
      </c>
      <c r="C28" s="1"/>
      <c r="D28" s="1"/>
      <c r="E28" s="1"/>
      <c r="F28" s="1"/>
      <c r="G28" s="1"/>
      <c r="I28" s="18"/>
      <c r="J28" s="18"/>
      <c r="K28" s="56"/>
      <c r="L28" s="14"/>
      <c r="M28" s="1"/>
      <c r="N28" s="1"/>
      <c r="O28" s="1"/>
      <c r="P28" s="1"/>
      <c r="Q28" s="1"/>
      <c r="S28" s="18"/>
      <c r="T28" s="18"/>
      <c r="U28" s="56"/>
      <c r="V28" s="14"/>
      <c r="W28" s="37" t="s">
        <v>314</v>
      </c>
      <c r="X28" s="18">
        <v>26</v>
      </c>
      <c r="Y28" s="18">
        <v>45</v>
      </c>
      <c r="Z28" s="56">
        <v>167</v>
      </c>
      <c r="AA28" s="14">
        <f>'[1]Группа 5'!AA9</f>
        <v>6.730769230769231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Q28" s="18"/>
      <c r="BR28" s="18"/>
      <c r="BS28" s="56"/>
      <c r="BT28" s="14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30" t="s">
        <v>398</v>
      </c>
      <c r="GV28" s="12">
        <v>1</v>
      </c>
      <c r="GW28" s="12">
        <v>9</v>
      </c>
      <c r="GX28" s="59">
        <v>447</v>
      </c>
      <c r="GY28" s="17">
        <f>'[1]Группа 5'!FF9</f>
        <v>15.700000000000003</v>
      </c>
      <c r="GZ28" s="1"/>
      <c r="HA28" s="1"/>
      <c r="HB28" s="1"/>
      <c r="HC28" s="1"/>
      <c r="HD28" s="1"/>
      <c r="HE28" s="37" t="s">
        <v>399</v>
      </c>
      <c r="HF28" s="18">
        <v>4</v>
      </c>
      <c r="HG28" s="18">
        <v>4</v>
      </c>
      <c r="HH28" s="56">
        <v>81</v>
      </c>
      <c r="HI28" s="14">
        <f>'[1]Группа 5'!FP9</f>
        <v>5</v>
      </c>
      <c r="HJ28" s="37" t="s">
        <v>314</v>
      </c>
      <c r="HK28" s="18">
        <v>11</v>
      </c>
      <c r="HL28" s="18">
        <v>45</v>
      </c>
      <c r="HM28" s="56">
        <v>420</v>
      </c>
      <c r="HN28" s="14">
        <f>'[1]Группа 5'!FU9</f>
        <v>9.09090909090909</v>
      </c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</row>
    <row r="29" spans="1:252" ht="15.75">
      <c r="A29" s="29">
        <v>5</v>
      </c>
      <c r="B29" s="29" t="s">
        <v>446</v>
      </c>
      <c r="C29" s="1"/>
      <c r="D29" s="1"/>
      <c r="E29" s="1"/>
      <c r="F29" s="1"/>
      <c r="G29" s="1"/>
      <c r="H29" t="s">
        <v>34</v>
      </c>
      <c r="I29" s="18">
        <v>15</v>
      </c>
      <c r="J29" s="18">
        <v>43</v>
      </c>
      <c r="K29" s="56">
        <v>448</v>
      </c>
      <c r="L29" s="14">
        <f>'[1]Группа 5'!L8</f>
        <v>7.866666666666667</v>
      </c>
      <c r="M29" s="1"/>
      <c r="N29" s="1"/>
      <c r="O29" s="1"/>
      <c r="P29" s="1"/>
      <c r="Q29" s="1"/>
      <c r="S29" s="18"/>
      <c r="T29" s="18"/>
      <c r="U29" s="56"/>
      <c r="V29" s="14"/>
      <c r="W29" s="37"/>
      <c r="X29" s="18"/>
      <c r="Y29" s="18"/>
      <c r="Z29" s="56"/>
      <c r="AA29" s="14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Q29" s="18"/>
      <c r="BR29" s="18"/>
      <c r="BS29" s="56"/>
      <c r="BT29" s="14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t="s">
        <v>34</v>
      </c>
      <c r="GB29" s="18">
        <v>39</v>
      </c>
      <c r="GC29" s="18">
        <v>43</v>
      </c>
      <c r="GD29" s="56">
        <v>23</v>
      </c>
      <c r="GE29" s="14">
        <f>'[1]Группа 5'!FA8</f>
        <v>6.102564102564102</v>
      </c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30"/>
      <c r="GV29" s="12"/>
      <c r="GW29" s="12"/>
      <c r="GX29" s="59"/>
      <c r="GY29" s="17"/>
      <c r="GZ29" s="1"/>
      <c r="HA29" s="1"/>
      <c r="HB29" s="1"/>
      <c r="HC29" s="1"/>
      <c r="HD29" s="1"/>
      <c r="HE29" t="s">
        <v>447</v>
      </c>
      <c r="HF29" s="18">
        <v>7</v>
      </c>
      <c r="HG29" s="18">
        <v>13</v>
      </c>
      <c r="HH29" s="56">
        <v>345</v>
      </c>
      <c r="HI29" s="14">
        <f>'[1]Группа 5'!FP8</f>
        <v>6.857142857142858</v>
      </c>
      <c r="HJ29" t="s">
        <v>34</v>
      </c>
      <c r="HK29" s="18">
        <v>24</v>
      </c>
      <c r="HL29" s="18">
        <v>43</v>
      </c>
      <c r="HM29" s="56">
        <v>245</v>
      </c>
      <c r="HN29" s="14">
        <f>'[1]Группа 5'!FU8</f>
        <v>6.791666666666667</v>
      </c>
      <c r="HO29" s="1"/>
      <c r="HP29" s="1"/>
      <c r="HQ29" s="1"/>
      <c r="HR29" s="1"/>
      <c r="HS29" s="1"/>
      <c r="HT29" t="s">
        <v>448</v>
      </c>
      <c r="HU29" s="18">
        <v>4</v>
      </c>
      <c r="HV29" s="18">
        <v>5</v>
      </c>
      <c r="HW29" s="56">
        <v>44</v>
      </c>
      <c r="HX29" s="14">
        <f>'[1]Группа 5'!GE8</f>
        <v>5.25</v>
      </c>
      <c r="HY29" t="s">
        <v>34</v>
      </c>
      <c r="HZ29" s="18">
        <v>17</v>
      </c>
      <c r="IA29" s="18">
        <v>43</v>
      </c>
      <c r="IB29" s="56">
        <v>296</v>
      </c>
      <c r="IC29" s="14">
        <f>'[1]Группа 5'!GO8</f>
        <v>7.529411764705882</v>
      </c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</row>
    <row r="30" spans="1:252" ht="15.75">
      <c r="A30" s="29">
        <v>4</v>
      </c>
      <c r="B30" s="29" t="s">
        <v>392</v>
      </c>
      <c r="C30" s="1"/>
      <c r="D30" s="1"/>
      <c r="E30" s="1"/>
      <c r="F30" s="1"/>
      <c r="G30" s="1"/>
      <c r="I30" s="18"/>
      <c r="J30" s="18"/>
      <c r="K30" s="56"/>
      <c r="L30" s="14"/>
      <c r="M30" t="s">
        <v>393</v>
      </c>
      <c r="N30" s="18">
        <v>9</v>
      </c>
      <c r="O30" s="18">
        <v>42</v>
      </c>
      <c r="P30" s="56">
        <v>295</v>
      </c>
      <c r="Q30" s="14">
        <f>'[1]Группа 4'!L6</f>
        <v>8.666666666666668</v>
      </c>
      <c r="S30" s="18"/>
      <c r="T30" s="18"/>
      <c r="U30" s="56"/>
      <c r="V30" s="1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Q30" s="18"/>
      <c r="BR30" s="18"/>
      <c r="BS30" s="56"/>
      <c r="BT30" s="14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t="s">
        <v>393</v>
      </c>
      <c r="HK30" s="18">
        <v>20</v>
      </c>
      <c r="HL30" s="18">
        <v>42</v>
      </c>
      <c r="HM30" s="56">
        <v>201</v>
      </c>
      <c r="HN30" s="14">
        <f>'[1]Группа 4'!CN6</f>
        <v>6.1</v>
      </c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</row>
    <row r="31" spans="1:252" ht="15.75">
      <c r="A31" s="29">
        <v>4</v>
      </c>
      <c r="B31" s="29" t="s">
        <v>394</v>
      </c>
      <c r="C31" s="1"/>
      <c r="D31" s="1"/>
      <c r="E31" s="1"/>
      <c r="F31" s="1"/>
      <c r="G31" s="1"/>
      <c r="I31" s="18"/>
      <c r="J31" s="18"/>
      <c r="K31" s="56"/>
      <c r="L31" s="14"/>
      <c r="N31" s="18"/>
      <c r="O31" s="18"/>
      <c r="P31" s="56"/>
      <c r="Q31" s="14"/>
      <c r="S31" s="18"/>
      <c r="T31" s="18"/>
      <c r="U31" s="56"/>
      <c r="V31" s="1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Q31" s="18"/>
      <c r="BR31" s="18"/>
      <c r="BS31" s="56"/>
      <c r="BT31" s="14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t="s">
        <v>393</v>
      </c>
      <c r="HK31" s="18">
        <v>6</v>
      </c>
      <c r="HL31" s="18">
        <v>6</v>
      </c>
      <c r="HM31" s="56">
        <v>30</v>
      </c>
      <c r="HN31" s="14">
        <f>'[1]Группа 4'!CN7</f>
        <v>5</v>
      </c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</row>
    <row r="32" spans="1:252" ht="15.75">
      <c r="A32" s="29">
        <v>5</v>
      </c>
      <c r="B32" s="29" t="s">
        <v>313</v>
      </c>
      <c r="C32" s="37" t="s">
        <v>314</v>
      </c>
      <c r="D32" s="18">
        <v>79</v>
      </c>
      <c r="E32" s="18">
        <v>85</v>
      </c>
      <c r="F32" s="56">
        <v>44</v>
      </c>
      <c r="G32" s="14">
        <f>'[1]Группа 5'!G4</f>
        <v>6.075949367088608</v>
      </c>
      <c r="H32" s="37" t="s">
        <v>314</v>
      </c>
      <c r="I32" s="18">
        <v>17</v>
      </c>
      <c r="J32" s="18">
        <v>85</v>
      </c>
      <c r="K32" s="56">
        <v>762</v>
      </c>
      <c r="L32" s="14">
        <f>'[1]Группа 5'!L4</f>
        <v>10</v>
      </c>
      <c r="M32" s="30" t="s">
        <v>314</v>
      </c>
      <c r="N32" s="12">
        <v>1</v>
      </c>
      <c r="O32" s="12">
        <v>85</v>
      </c>
      <c r="P32" s="59">
        <v>1008</v>
      </c>
      <c r="Q32" s="17">
        <f>'[1]Группа 5'!Q4</f>
        <v>115.5</v>
      </c>
      <c r="S32" s="18"/>
      <c r="T32" s="18"/>
      <c r="U32" s="56"/>
      <c r="V32" s="14"/>
      <c r="W32" t="s">
        <v>315</v>
      </c>
      <c r="X32" s="18">
        <v>22</v>
      </c>
      <c r="Y32" s="18">
        <v>26</v>
      </c>
      <c r="Z32" s="56">
        <v>173</v>
      </c>
      <c r="AA32" s="14">
        <f>'[1]Группа 5'!AA4</f>
        <v>6.181818181818182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Q32" s="18"/>
      <c r="BR32" s="18"/>
      <c r="BS32" s="56"/>
      <c r="BT32" s="14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37" t="s">
        <v>314</v>
      </c>
      <c r="GB32" s="18">
        <v>76</v>
      </c>
      <c r="GC32" s="18">
        <v>85</v>
      </c>
      <c r="GD32" s="56">
        <v>74</v>
      </c>
      <c r="GE32" s="14">
        <f>'[1]Группа 5'!FA4</f>
        <v>6.118421052631579</v>
      </c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t="s">
        <v>315</v>
      </c>
      <c r="GV32" s="18">
        <v>19</v>
      </c>
      <c r="GW32" s="18">
        <v>26</v>
      </c>
      <c r="GX32" s="56">
        <v>148</v>
      </c>
      <c r="GY32" s="14">
        <f>'[1]Группа 5'!FF4</f>
        <v>6.368421052631579</v>
      </c>
      <c r="GZ32" s="1"/>
      <c r="HA32" s="1"/>
      <c r="HB32" s="1"/>
      <c r="HC32" s="1"/>
      <c r="HD32" s="1"/>
      <c r="HE32" t="s">
        <v>316</v>
      </c>
      <c r="HF32" s="18">
        <v>5</v>
      </c>
      <c r="HG32" s="18">
        <v>8</v>
      </c>
      <c r="HH32" s="56">
        <v>255</v>
      </c>
      <c r="HI32" s="14">
        <f>'[1]Группа 5'!FP4</f>
        <v>5.6</v>
      </c>
      <c r="HJ32" s="37" t="s">
        <v>314</v>
      </c>
      <c r="HK32" s="18">
        <v>16</v>
      </c>
      <c r="HL32" s="18">
        <v>85</v>
      </c>
      <c r="HM32" s="56">
        <v>634</v>
      </c>
      <c r="HN32" s="14">
        <f>'[1]Группа 5'!FU4</f>
        <v>10.3125</v>
      </c>
      <c r="HO32" s="1"/>
      <c r="HP32" s="1"/>
      <c r="HQ32" s="1"/>
      <c r="HR32" s="1"/>
      <c r="HS32" s="1"/>
      <c r="HT32" s="30" t="s">
        <v>316</v>
      </c>
      <c r="HU32" s="12">
        <v>1</v>
      </c>
      <c r="HV32" s="12">
        <v>8</v>
      </c>
      <c r="HW32" s="59">
        <v>540</v>
      </c>
      <c r="HX32" s="17">
        <f>'[1]Группа 5'!GE4</f>
        <v>14.4</v>
      </c>
      <c r="HY32" s="37" t="s">
        <v>314</v>
      </c>
      <c r="HZ32" s="18">
        <v>8</v>
      </c>
      <c r="IA32" s="18">
        <v>85</v>
      </c>
      <c r="IB32" s="56">
        <v>807</v>
      </c>
      <c r="IC32" s="14">
        <f>'[1]Группа 5'!GO4</f>
        <v>15.625</v>
      </c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</row>
    <row r="33" spans="1:252" ht="15.75">
      <c r="A33" s="29">
        <v>5</v>
      </c>
      <c r="B33" s="29" t="s">
        <v>317</v>
      </c>
      <c r="C33" s="37" t="s">
        <v>314</v>
      </c>
      <c r="D33" s="18">
        <v>12</v>
      </c>
      <c r="E33" s="18">
        <v>82</v>
      </c>
      <c r="F33" s="56">
        <v>581</v>
      </c>
      <c r="G33" s="14">
        <f>'[1]Группа 5'!G5</f>
        <v>11.833333333333332</v>
      </c>
      <c r="I33" s="18"/>
      <c r="J33" s="18"/>
      <c r="K33" s="56"/>
      <c r="L33" s="14"/>
      <c r="M33" s="1"/>
      <c r="N33" s="1"/>
      <c r="O33" s="1"/>
      <c r="P33" s="1"/>
      <c r="Q33" s="1"/>
      <c r="S33" s="18"/>
      <c r="T33" s="18"/>
      <c r="U33" s="56"/>
      <c r="V33" s="14"/>
      <c r="W33" s="37" t="s">
        <v>314</v>
      </c>
      <c r="X33" s="18">
        <v>46</v>
      </c>
      <c r="Y33" s="18">
        <v>82</v>
      </c>
      <c r="Z33" s="56">
        <v>129</v>
      </c>
      <c r="AA33" s="14">
        <f>'[1]Группа 5'!AA5</f>
        <v>6.782608695652174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Q33" s="18"/>
      <c r="BR33" s="18"/>
      <c r="BS33" s="56"/>
      <c r="BT33" s="14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37" t="s">
        <v>314</v>
      </c>
      <c r="GV33" s="18">
        <v>45</v>
      </c>
      <c r="GW33" s="18">
        <v>82</v>
      </c>
      <c r="GX33" s="56">
        <v>103</v>
      </c>
      <c r="GY33" s="14">
        <f>'[1]Группа 5'!FF5</f>
        <v>6.822222222222222</v>
      </c>
      <c r="GZ33" s="1"/>
      <c r="HA33" s="1"/>
      <c r="HB33" s="1"/>
      <c r="HC33" s="1"/>
      <c r="HD33" s="1"/>
      <c r="HE33" t="s">
        <v>315</v>
      </c>
      <c r="HF33" s="18">
        <v>25</v>
      </c>
      <c r="HG33" s="18">
        <v>25</v>
      </c>
      <c r="HH33" s="56">
        <v>9</v>
      </c>
      <c r="HI33" s="14">
        <f>'[1]Группа 5'!FP5</f>
        <v>6</v>
      </c>
      <c r="HJ33" s="37" t="s">
        <v>314</v>
      </c>
      <c r="HK33" s="18">
        <v>11</v>
      </c>
      <c r="HL33" s="18">
        <v>82</v>
      </c>
      <c r="HM33" s="56">
        <v>501</v>
      </c>
      <c r="HN33" s="14">
        <f>'[1]Группа 5'!FU5</f>
        <v>12.454545454545453</v>
      </c>
      <c r="HO33" s="1"/>
      <c r="HP33" s="1"/>
      <c r="HQ33" s="1"/>
      <c r="HR33" s="1"/>
      <c r="HS33" s="1"/>
      <c r="HT33" s="30" t="s">
        <v>318</v>
      </c>
      <c r="HU33" s="12">
        <v>1</v>
      </c>
      <c r="HV33" s="12">
        <v>3</v>
      </c>
      <c r="HW33" s="59">
        <v>437</v>
      </c>
      <c r="HX33" s="17">
        <f>'[1]Группа 5'!GE5</f>
        <v>7.9</v>
      </c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</row>
    <row r="34" spans="1:252" ht="15.75">
      <c r="A34" s="29">
        <v>5</v>
      </c>
      <c r="B34" s="29" t="s">
        <v>354</v>
      </c>
      <c r="C34" s="37"/>
      <c r="D34" s="18"/>
      <c r="E34" s="18"/>
      <c r="F34" s="56"/>
      <c r="G34" s="14"/>
      <c r="I34" s="18"/>
      <c r="J34" s="18"/>
      <c r="K34" s="56"/>
      <c r="L34" s="14"/>
      <c r="M34" s="1"/>
      <c r="N34" s="1"/>
      <c r="O34" s="1"/>
      <c r="P34" s="1"/>
      <c r="Q34" s="1"/>
      <c r="R34" t="s">
        <v>34</v>
      </c>
      <c r="S34" s="18">
        <v>63</v>
      </c>
      <c r="T34" s="18">
        <v>80</v>
      </c>
      <c r="U34" s="56">
        <v>143</v>
      </c>
      <c r="V34" s="14">
        <f>'[1]Группа 5'!V6</f>
        <v>6.26984126984127</v>
      </c>
      <c r="W34" s="37"/>
      <c r="X34" s="18"/>
      <c r="Y34" s="18"/>
      <c r="Z34" s="56"/>
      <c r="AA34" s="14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Q34" s="18"/>
      <c r="BR34" s="18"/>
      <c r="BS34" s="56"/>
      <c r="BT34" s="14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t="s">
        <v>34</v>
      </c>
      <c r="GB34" s="18">
        <v>67</v>
      </c>
      <c r="GC34" s="18">
        <v>80</v>
      </c>
      <c r="GD34" s="1"/>
      <c r="GE34" s="14">
        <f>'[1]Группа 5'!FA6</f>
        <v>6.1940298507462686</v>
      </c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37"/>
      <c r="GV34" s="18"/>
      <c r="GW34" s="18"/>
      <c r="GX34" s="56"/>
      <c r="GY34" s="14"/>
      <c r="GZ34" s="1"/>
      <c r="HA34" s="1"/>
      <c r="HB34" s="1"/>
      <c r="HC34" s="1"/>
      <c r="HD34" s="1"/>
      <c r="HF34" s="18"/>
      <c r="HG34" s="18"/>
      <c r="HH34" s="56"/>
      <c r="HI34" s="14"/>
      <c r="HJ34" t="s">
        <v>34</v>
      </c>
      <c r="HK34" s="18">
        <v>25</v>
      </c>
      <c r="HL34" s="18">
        <v>80</v>
      </c>
      <c r="HM34" s="56">
        <v>446</v>
      </c>
      <c r="HN34" s="14">
        <f>'[1]Группа 5'!FU6</f>
        <v>8.2</v>
      </c>
      <c r="HO34" s="1"/>
      <c r="HP34" s="1"/>
      <c r="HQ34" s="1"/>
      <c r="HR34" s="1"/>
      <c r="HS34" s="1"/>
      <c r="HT34" s="30"/>
      <c r="HU34" s="12"/>
      <c r="HV34" s="12"/>
      <c r="HW34" s="59"/>
      <c r="HX34" s="17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</row>
    <row r="35" spans="1:252" ht="15.75">
      <c r="A35" s="29">
        <v>5</v>
      </c>
      <c r="B35" s="29" t="s">
        <v>161</v>
      </c>
      <c r="C35" s="1"/>
      <c r="D35" s="1"/>
      <c r="E35" s="1"/>
      <c r="F35" s="1"/>
      <c r="G35" s="1"/>
      <c r="I35" s="18"/>
      <c r="J35" s="18"/>
      <c r="K35" s="56"/>
      <c r="L35" s="14"/>
      <c r="M35" s="1"/>
      <c r="N35" s="1"/>
      <c r="O35" s="1"/>
      <c r="P35" s="1"/>
      <c r="Q35" s="1"/>
      <c r="R35" t="s">
        <v>162</v>
      </c>
      <c r="S35" s="18">
        <v>45</v>
      </c>
      <c r="T35" s="18">
        <v>65</v>
      </c>
      <c r="U35" s="56">
        <v>91</v>
      </c>
      <c r="V35" s="14">
        <f>'[1]Группа 5'!V7</f>
        <v>6.444444444444445</v>
      </c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Q35" s="18"/>
      <c r="BR35" s="18"/>
      <c r="BS35" s="56"/>
      <c r="BT35" s="14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t="s">
        <v>34</v>
      </c>
      <c r="GB35" s="18">
        <v>67</v>
      </c>
      <c r="GC35" s="18">
        <v>80</v>
      </c>
      <c r="GD35" s="56">
        <v>121</v>
      </c>
      <c r="GE35" s="14">
        <f>'[1]Группа 5'!FA6</f>
        <v>6.1940298507462686</v>
      </c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t="s">
        <v>34</v>
      </c>
      <c r="GV35" s="18">
        <v>23</v>
      </c>
      <c r="GW35" s="18">
        <v>44</v>
      </c>
      <c r="GX35" s="56">
        <v>216</v>
      </c>
      <c r="GY35" s="14">
        <f>'[1]Группа 5'!FF7</f>
        <v>6.913043478260869</v>
      </c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t="s">
        <v>34</v>
      </c>
      <c r="HK35" s="18">
        <v>10</v>
      </c>
      <c r="HL35" s="18">
        <v>44</v>
      </c>
      <c r="HM35" s="56">
        <v>445</v>
      </c>
      <c r="HN35" s="14">
        <f>'[1]Группа 5'!FU7</f>
        <v>9.4</v>
      </c>
      <c r="HP35" s="18"/>
      <c r="HQ35" s="18"/>
      <c r="HR35" s="56"/>
      <c r="HS35" s="14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</row>
    <row r="36" spans="1:252" ht="15.75">
      <c r="A36" s="29">
        <v>3</v>
      </c>
      <c r="B36" s="29" t="s">
        <v>132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t="s">
        <v>133</v>
      </c>
      <c r="IE36" s="18">
        <v>27</v>
      </c>
      <c r="IF36" s="18">
        <v>146</v>
      </c>
      <c r="IG36" s="56">
        <v>123</v>
      </c>
      <c r="IH36" s="14">
        <f>'[1]Группа 3'!HN72</f>
        <v>132.4370255704621</v>
      </c>
      <c r="II36" s="1"/>
      <c r="IJ36" s="1"/>
      <c r="IK36" s="1"/>
      <c r="IL36" s="1"/>
      <c r="IM36" s="1"/>
      <c r="IN36" s="1"/>
      <c r="IO36" s="1"/>
      <c r="IP36" s="1"/>
      <c r="IQ36" s="1"/>
      <c r="IR36" s="1"/>
    </row>
    <row r="37" spans="1:252" ht="15.75">
      <c r="A37" s="29">
        <v>3</v>
      </c>
      <c r="B37" s="29" t="s">
        <v>232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t="s">
        <v>233</v>
      </c>
      <c r="HF37" s="18">
        <v>18</v>
      </c>
      <c r="HG37" s="18">
        <v>65</v>
      </c>
      <c r="HH37" s="1"/>
      <c r="HI37" s="14">
        <f>'[1]Группа 3'!FZ12</f>
        <v>6.611111111111111</v>
      </c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E37" s="18"/>
      <c r="IF37" s="18"/>
      <c r="IG37" s="56"/>
      <c r="IH37" s="14"/>
      <c r="II37" s="1"/>
      <c r="IJ37" s="1"/>
      <c r="IK37" s="1"/>
      <c r="IL37" s="1"/>
      <c r="IM37" s="1"/>
      <c r="IN37" s="1"/>
      <c r="IO37" s="1"/>
      <c r="IP37" s="1"/>
      <c r="IQ37" s="1"/>
      <c r="IR37" s="1"/>
    </row>
    <row r="38" spans="1:252" ht="15.75">
      <c r="A38" s="29">
        <v>4</v>
      </c>
      <c r="B38" s="29" t="s">
        <v>271</v>
      </c>
      <c r="C38" s="1"/>
      <c r="D38" s="1"/>
      <c r="E38" s="1"/>
      <c r="F38" s="1"/>
      <c r="G38" s="1"/>
      <c r="H38" t="s">
        <v>272</v>
      </c>
      <c r="I38" s="18">
        <v>27</v>
      </c>
      <c r="J38" s="18">
        <v>56</v>
      </c>
      <c r="K38" s="56">
        <v>112</v>
      </c>
      <c r="L38" s="14">
        <f>'[1]Группа 4'!Q8</f>
        <v>6.074074074074074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t="s">
        <v>273</v>
      </c>
      <c r="BQ38" s="18">
        <v>9</v>
      </c>
      <c r="BR38" s="18">
        <v>23</v>
      </c>
      <c r="BS38" s="56">
        <v>134</v>
      </c>
      <c r="BT38" s="14">
        <f>'[1]Группа 4'!AP8</f>
        <v>6.555555555555555</v>
      </c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t="s">
        <v>274</v>
      </c>
      <c r="GB38" s="18">
        <v>20</v>
      </c>
      <c r="GC38" s="18">
        <v>24</v>
      </c>
      <c r="GD38" s="56">
        <v>56</v>
      </c>
      <c r="GE38" s="14">
        <f>'[1]Группа 4'!BT8</f>
        <v>4.2</v>
      </c>
      <c r="GG38" s="18"/>
      <c r="GH38" s="18"/>
      <c r="GI38" s="56"/>
      <c r="GJ38" s="14"/>
      <c r="GL38" s="18"/>
      <c r="GM38" s="18"/>
      <c r="GN38" s="56"/>
      <c r="GO38" s="14"/>
      <c r="GQ38" s="18"/>
      <c r="GR38" s="18"/>
      <c r="GS38" s="56"/>
      <c r="GT38" s="14"/>
      <c r="GU38" s="1"/>
      <c r="GV38" s="1"/>
      <c r="GW38" s="1"/>
      <c r="GX38" s="1"/>
      <c r="GY38" s="1"/>
      <c r="GZ38" s="1"/>
      <c r="HA38" s="1"/>
      <c r="HB38" s="1"/>
      <c r="HC38" s="1"/>
      <c r="HD38" s="1"/>
      <c r="HF38" s="18"/>
      <c r="HG38" s="18"/>
      <c r="HH38" s="1"/>
      <c r="HI38" s="14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E38" s="18"/>
      <c r="IF38" s="18"/>
      <c r="IG38" s="56"/>
      <c r="IH38" s="14"/>
      <c r="II38" s="1"/>
      <c r="IJ38" s="1"/>
      <c r="IK38" s="1"/>
      <c r="IL38" s="1"/>
      <c r="IM38" s="1"/>
      <c r="IN38" s="1"/>
      <c r="IO38" s="1"/>
      <c r="IP38" s="1"/>
      <c r="IQ38" s="1"/>
      <c r="IR38" s="1"/>
    </row>
    <row r="39" spans="1:252" ht="15.75">
      <c r="A39" s="29">
        <v>3</v>
      </c>
      <c r="B39" s="29" t="s">
        <v>163</v>
      </c>
      <c r="C39" s="1"/>
      <c r="D39" s="1"/>
      <c r="E39" s="1"/>
      <c r="F39" s="1"/>
      <c r="G39" s="1"/>
      <c r="H39" t="s">
        <v>164</v>
      </c>
      <c r="I39" s="18">
        <v>69</v>
      </c>
      <c r="J39" s="18">
        <v>124</v>
      </c>
      <c r="K39" s="56">
        <v>83</v>
      </c>
      <c r="L39" s="14">
        <f>'[1]Группа 3'!L13</f>
        <v>4.797101449275362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W39" s="18"/>
      <c r="FX39" s="18"/>
      <c r="FY39" s="56"/>
      <c r="FZ39" s="14"/>
      <c r="GA39" t="s">
        <v>165</v>
      </c>
      <c r="GB39" s="18">
        <v>165</v>
      </c>
      <c r="GC39" s="18">
        <v>191</v>
      </c>
      <c r="GD39" s="56">
        <v>39</v>
      </c>
      <c r="GE39" s="14">
        <f>'[1]Группа 3'!FA13</f>
        <v>4.157575757575757</v>
      </c>
      <c r="GG39" s="18"/>
      <c r="GH39" s="18"/>
      <c r="GI39" s="56"/>
      <c r="GJ39" s="14"/>
      <c r="GL39" s="18"/>
      <c r="GM39" s="18"/>
      <c r="GN39" s="56"/>
      <c r="GO39" s="14"/>
      <c r="GQ39" s="18"/>
      <c r="GR39" s="18"/>
      <c r="GS39" s="56"/>
      <c r="GT39" s="14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t="s">
        <v>166</v>
      </c>
      <c r="HK39" s="18">
        <v>62</v>
      </c>
      <c r="HL39" s="18">
        <v>101</v>
      </c>
      <c r="HM39" s="18">
        <v>49</v>
      </c>
      <c r="HN39" s="14">
        <f>'[1]Группа 3'!GJ13</f>
        <v>4.629032258064516</v>
      </c>
      <c r="HP39" s="18"/>
      <c r="HQ39" s="18"/>
      <c r="HR39" s="18"/>
      <c r="HS39" s="14"/>
      <c r="HT39" s="1"/>
      <c r="HU39" s="1"/>
      <c r="HV39" s="1"/>
      <c r="HW39" s="1"/>
      <c r="HX39" s="1"/>
      <c r="HY39" s="1"/>
      <c r="HZ39" s="1"/>
      <c r="IA39" s="1"/>
      <c r="IB39" s="1"/>
      <c r="IC39" s="1"/>
      <c r="IE39" s="18"/>
      <c r="IF39" s="18"/>
      <c r="IG39" s="56"/>
      <c r="IH39" s="14"/>
      <c r="II39" s="1"/>
      <c r="IJ39" s="1"/>
      <c r="IK39" s="1"/>
      <c r="IL39" s="1"/>
      <c r="IM39" s="1"/>
      <c r="IN39" s="1"/>
      <c r="IO39" s="1"/>
      <c r="IP39" s="1"/>
      <c r="IQ39" s="1"/>
      <c r="IR39" s="1"/>
    </row>
    <row r="40" spans="1:252" ht="15.75">
      <c r="A40" s="29">
        <v>2</v>
      </c>
      <c r="B40" s="29" t="s">
        <v>407</v>
      </c>
      <c r="C40" s="1"/>
      <c r="D40" s="1"/>
      <c r="E40" s="1"/>
      <c r="F40" s="1"/>
      <c r="G40" s="1"/>
      <c r="I40" s="18"/>
      <c r="J40" s="18"/>
      <c r="K40" s="56"/>
      <c r="L40" s="14"/>
      <c r="M40" s="1"/>
      <c r="N40" s="1"/>
      <c r="O40" s="1"/>
      <c r="P40" s="1"/>
      <c r="Q40" s="1"/>
      <c r="R40" t="s">
        <v>93</v>
      </c>
      <c r="S40" s="18">
        <v>154</v>
      </c>
      <c r="T40" s="18">
        <v>181</v>
      </c>
      <c r="U40" s="56">
        <v>43</v>
      </c>
      <c r="V40" s="14">
        <f>'[1]Группа 2'!L10</f>
        <v>3.175324675324675</v>
      </c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W40" s="18"/>
      <c r="FX40" s="18"/>
      <c r="FY40" s="56"/>
      <c r="FZ40" s="14"/>
      <c r="GA40" t="s">
        <v>93</v>
      </c>
      <c r="GB40" s="18">
        <v>79</v>
      </c>
      <c r="GC40" s="18">
        <v>181</v>
      </c>
      <c r="GD40" s="56">
        <v>163</v>
      </c>
      <c r="GE40" s="14">
        <f>'[1]Группа 2'!BO10</f>
        <v>4.291139240506329</v>
      </c>
      <c r="GG40" s="18"/>
      <c r="GH40" s="18"/>
      <c r="GI40" s="56"/>
      <c r="GJ40" s="14"/>
      <c r="GL40" s="18"/>
      <c r="GM40" s="18"/>
      <c r="GN40" s="56"/>
      <c r="GO40" s="14"/>
      <c r="GQ40" s="18"/>
      <c r="GR40" s="18"/>
      <c r="GS40" s="56"/>
      <c r="GT40" s="14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K40" s="18"/>
      <c r="HL40" s="18"/>
      <c r="HM40" s="18"/>
      <c r="HN40" s="14"/>
      <c r="HP40" s="18"/>
      <c r="HQ40" s="18"/>
      <c r="HR40" s="18"/>
      <c r="HS40" s="14"/>
      <c r="HT40" s="1"/>
      <c r="HU40" s="1"/>
      <c r="HV40" s="1"/>
      <c r="HW40" s="1"/>
      <c r="HX40" s="1"/>
      <c r="HY40" s="1"/>
      <c r="HZ40" s="1"/>
      <c r="IA40" s="1"/>
      <c r="IB40" s="1"/>
      <c r="IC40" s="1"/>
      <c r="IE40" s="18"/>
      <c r="IF40" s="18"/>
      <c r="IG40" s="56"/>
      <c r="IH40" s="14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1:252" ht="15.75">
      <c r="A41" s="29">
        <v>3</v>
      </c>
      <c r="B41" s="29" t="s">
        <v>198</v>
      </c>
      <c r="C41" s="1"/>
      <c r="D41" s="1"/>
      <c r="E41" s="1"/>
      <c r="F41" s="1"/>
      <c r="G41" s="1"/>
      <c r="I41" s="18"/>
      <c r="J41" s="18"/>
      <c r="K41" s="56"/>
      <c r="L41" s="14"/>
      <c r="M41" s="1"/>
      <c r="N41" s="1"/>
      <c r="O41" s="1"/>
      <c r="P41" s="1"/>
      <c r="Q41" s="1"/>
      <c r="R41" t="s">
        <v>70</v>
      </c>
      <c r="S41" s="18">
        <v>133</v>
      </c>
      <c r="T41" s="18">
        <v>136</v>
      </c>
      <c r="U41" s="56">
        <v>11</v>
      </c>
      <c r="V41" s="14">
        <f>'[1]Группа 3'!V14</f>
        <v>4.022556390977444</v>
      </c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W41" s="18"/>
      <c r="FX41" s="18"/>
      <c r="FY41" s="56"/>
      <c r="FZ41" s="14"/>
      <c r="GB41" s="18"/>
      <c r="GC41" s="18"/>
      <c r="GD41" s="56"/>
      <c r="GE41" s="14"/>
      <c r="GG41" s="18"/>
      <c r="GH41" s="18"/>
      <c r="GI41" s="56"/>
      <c r="GJ41" s="14"/>
      <c r="GL41" s="18"/>
      <c r="GM41" s="18"/>
      <c r="GN41" s="56"/>
      <c r="GO41" s="14"/>
      <c r="GQ41" s="18"/>
      <c r="GR41" s="18"/>
      <c r="GS41" s="56"/>
      <c r="GT41" s="14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K41" s="18"/>
      <c r="HL41" s="18"/>
      <c r="HM41" s="18"/>
      <c r="HN41" s="14"/>
      <c r="HP41" s="18"/>
      <c r="HQ41" s="18"/>
      <c r="HR41" s="18"/>
      <c r="HS41" s="14"/>
      <c r="HT41" s="1"/>
      <c r="HU41" s="1"/>
      <c r="HV41" s="1"/>
      <c r="HW41" s="1"/>
      <c r="HX41" s="1"/>
      <c r="HY41" s="1"/>
      <c r="HZ41" s="1"/>
      <c r="IA41" s="1"/>
      <c r="IB41" s="1"/>
      <c r="IC41" s="1"/>
      <c r="IE41" s="18"/>
      <c r="IF41" s="18"/>
      <c r="IG41" s="56"/>
      <c r="IH41" s="14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1:252" ht="15.75">
      <c r="A42" s="29">
        <v>3</v>
      </c>
      <c r="B42" s="29" t="s">
        <v>307</v>
      </c>
      <c r="C42" s="1"/>
      <c r="D42" s="1"/>
      <c r="E42" s="1"/>
      <c r="F42" s="1"/>
      <c r="G42" s="1"/>
      <c r="I42" s="18"/>
      <c r="J42" s="18"/>
      <c r="K42" s="56"/>
      <c r="L42" s="14"/>
      <c r="M42" s="1"/>
      <c r="N42" s="1"/>
      <c r="O42" s="1"/>
      <c r="P42" s="1"/>
      <c r="Q42" s="1"/>
      <c r="R42" t="s">
        <v>308</v>
      </c>
      <c r="S42" s="18">
        <v>189</v>
      </c>
      <c r="T42" s="18">
        <v>280</v>
      </c>
      <c r="U42" s="56">
        <v>85</v>
      </c>
      <c r="V42" s="14">
        <f>'[1]Группа 3'!V15</f>
        <v>4.481481481481481</v>
      </c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W42" s="18"/>
      <c r="FX42" s="18"/>
      <c r="FY42" s="56"/>
      <c r="FZ42" s="14"/>
      <c r="GA42" t="s">
        <v>308</v>
      </c>
      <c r="GB42" s="18">
        <v>145</v>
      </c>
      <c r="GC42" s="18">
        <v>280</v>
      </c>
      <c r="GD42" s="56">
        <v>142</v>
      </c>
      <c r="GE42" s="14">
        <f>'[1]Группа 3'!FA15</f>
        <v>4.931034482758621</v>
      </c>
      <c r="GG42" s="18"/>
      <c r="GH42" s="18"/>
      <c r="GI42" s="56"/>
      <c r="GJ42" s="14"/>
      <c r="GL42" s="18"/>
      <c r="GM42" s="18"/>
      <c r="GN42" s="56"/>
      <c r="GO42" s="14"/>
      <c r="GQ42" s="18"/>
      <c r="GR42" s="18"/>
      <c r="GS42" s="56"/>
      <c r="GT42" s="14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K42" s="18"/>
      <c r="HL42" s="18"/>
      <c r="HM42" s="18"/>
      <c r="HN42" s="14"/>
      <c r="HP42" s="18"/>
      <c r="HQ42" s="18"/>
      <c r="HR42" s="18"/>
      <c r="HS42" s="14"/>
      <c r="HT42" s="1"/>
      <c r="HU42" s="1"/>
      <c r="HV42" s="1"/>
      <c r="HW42" s="1"/>
      <c r="HX42" s="1"/>
      <c r="HY42" s="1"/>
      <c r="HZ42" s="1"/>
      <c r="IA42" s="1"/>
      <c r="IB42" s="1"/>
      <c r="IC42" s="1"/>
      <c r="IE42" s="18"/>
      <c r="IF42" s="18"/>
      <c r="IG42" s="56"/>
      <c r="IH42" s="14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1:252" ht="15.75">
      <c r="A43" s="29">
        <v>3</v>
      </c>
      <c r="B43" s="29" t="s">
        <v>364</v>
      </c>
      <c r="C43" s="1"/>
      <c r="D43" s="1"/>
      <c r="E43" s="1"/>
      <c r="F43" s="1"/>
      <c r="G43" s="1"/>
      <c r="I43" s="18"/>
      <c r="J43" s="18"/>
      <c r="K43" s="56"/>
      <c r="L43" s="14"/>
      <c r="M43" s="1"/>
      <c r="N43" s="1"/>
      <c r="O43" s="1"/>
      <c r="P43" s="1"/>
      <c r="Q43" s="1"/>
      <c r="R43" t="s">
        <v>365</v>
      </c>
      <c r="S43" s="18">
        <v>198</v>
      </c>
      <c r="T43" s="18">
        <v>297</v>
      </c>
      <c r="U43" s="56">
        <v>117</v>
      </c>
      <c r="V43" s="14">
        <f>'[1]Группа 3'!V16</f>
        <v>4.5</v>
      </c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W43" s="18"/>
      <c r="FX43" s="18"/>
      <c r="FY43" s="56"/>
      <c r="FZ43" s="14"/>
      <c r="GA43" t="s">
        <v>365</v>
      </c>
      <c r="GB43" s="18">
        <v>220</v>
      </c>
      <c r="GC43" s="18">
        <v>297</v>
      </c>
      <c r="GD43" s="56">
        <v>88</v>
      </c>
      <c r="GE43" s="14">
        <f>'[1]Группа 3'!FA16</f>
        <v>4.35</v>
      </c>
      <c r="GG43" s="18"/>
      <c r="GH43" s="18"/>
      <c r="GI43" s="56"/>
      <c r="GJ43" s="14"/>
      <c r="GL43" s="18"/>
      <c r="GM43" s="18"/>
      <c r="GN43" s="56"/>
      <c r="GO43" s="14"/>
      <c r="GQ43" s="18"/>
      <c r="GR43" s="18"/>
      <c r="GS43" s="56"/>
      <c r="GT43" s="14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K43" s="18"/>
      <c r="HL43" s="18"/>
      <c r="HM43" s="18"/>
      <c r="HN43" s="14"/>
      <c r="HP43" s="18"/>
      <c r="HQ43" s="18"/>
      <c r="HR43" s="18"/>
      <c r="HS43" s="14"/>
      <c r="HT43" s="1"/>
      <c r="HU43" s="1"/>
      <c r="HV43" s="1"/>
      <c r="HW43" s="1"/>
      <c r="HX43" s="1"/>
      <c r="HY43" s="1"/>
      <c r="HZ43" s="1"/>
      <c r="IA43" s="1"/>
      <c r="IB43" s="1"/>
      <c r="IC43" s="1"/>
      <c r="IE43" s="18"/>
      <c r="IF43" s="18"/>
      <c r="IG43" s="56"/>
      <c r="IH43" s="14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1:252" ht="15.75">
      <c r="A44" s="29">
        <v>2</v>
      </c>
      <c r="B44" s="29" t="s">
        <v>236</v>
      </c>
      <c r="H44" t="s">
        <v>237</v>
      </c>
      <c r="I44" s="18">
        <v>462</v>
      </c>
      <c r="J44" s="18">
        <v>592</v>
      </c>
      <c r="K44" s="56">
        <v>62</v>
      </c>
      <c r="L44" s="14">
        <f>'[1]Группа 2'!G11</f>
        <v>3.2813852813852815</v>
      </c>
      <c r="M44" s="1"/>
      <c r="N44" s="1"/>
      <c r="O44" s="1"/>
      <c r="P44" s="1"/>
      <c r="Q44" s="1"/>
      <c r="S44" s="18"/>
      <c r="T44" s="18"/>
      <c r="U44" s="56"/>
      <c r="V44" s="1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W44" s="18"/>
      <c r="FX44" s="18"/>
      <c r="FY44" s="56"/>
      <c r="FZ44" s="14"/>
      <c r="GB44" s="18"/>
      <c r="GC44" s="18"/>
      <c r="GD44" s="56"/>
      <c r="GE44" s="14"/>
      <c r="GG44" s="18"/>
      <c r="GH44" s="18"/>
      <c r="GI44" s="56"/>
      <c r="GJ44" s="14"/>
      <c r="GL44" s="18"/>
      <c r="GM44" s="18"/>
      <c r="GN44" s="56"/>
      <c r="GO44" s="14"/>
      <c r="GQ44" s="18"/>
      <c r="GR44" s="18"/>
      <c r="GS44" s="56"/>
      <c r="GT44" s="14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K44" s="18"/>
      <c r="HL44" s="18"/>
      <c r="HM44" s="18"/>
      <c r="HN44" s="14"/>
      <c r="HP44" s="18"/>
      <c r="HQ44" s="18"/>
      <c r="HR44" s="18"/>
      <c r="HS44" s="14"/>
      <c r="HT44" s="1"/>
      <c r="HU44" s="1"/>
      <c r="HV44" s="1"/>
      <c r="HW44" s="1"/>
      <c r="HX44" s="1"/>
      <c r="HY44" s="1"/>
      <c r="HZ44" s="1"/>
      <c r="IA44" s="1"/>
      <c r="IB44" s="1"/>
      <c r="IC44" s="1"/>
      <c r="IE44" s="18"/>
      <c r="IF44" s="18"/>
      <c r="IG44" s="56"/>
      <c r="IH44" s="14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1:252" ht="15.75">
      <c r="A45" s="29">
        <v>3</v>
      </c>
      <c r="B45" s="29" t="s">
        <v>238</v>
      </c>
      <c r="I45" s="18"/>
      <c r="J45" s="18"/>
      <c r="K45" s="56"/>
      <c r="L45" s="14"/>
      <c r="M45" s="1"/>
      <c r="N45" s="1"/>
      <c r="O45" s="1"/>
      <c r="P45" s="1"/>
      <c r="Q45" s="1"/>
      <c r="R45" t="s">
        <v>239</v>
      </c>
      <c r="S45" s="18">
        <v>94</v>
      </c>
      <c r="T45" s="18">
        <v>132</v>
      </c>
      <c r="U45" s="56">
        <v>114</v>
      </c>
      <c r="V45" s="14">
        <f>'[1]Группа 3'!V17</f>
        <v>4.404255319148936</v>
      </c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t="s">
        <v>240</v>
      </c>
      <c r="ED45" s="18">
        <v>8</v>
      </c>
      <c r="EE45" s="18">
        <v>14</v>
      </c>
      <c r="EF45" s="56">
        <v>183</v>
      </c>
      <c r="EG45" s="14">
        <f>'[1]Группа 3'!DH17</f>
        <v>4.75</v>
      </c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t="s">
        <v>16</v>
      </c>
      <c r="ES45" s="18">
        <v>8</v>
      </c>
      <c r="ET45" s="18">
        <v>14</v>
      </c>
      <c r="EU45" s="56">
        <v>183</v>
      </c>
      <c r="EV45" s="14">
        <f>'[1]Группа 3'!EG17</f>
        <v>4.75</v>
      </c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t="s">
        <v>239</v>
      </c>
      <c r="FW45" s="18">
        <v>22</v>
      </c>
      <c r="FX45" s="18">
        <v>132</v>
      </c>
      <c r="FY45" s="56">
        <v>444</v>
      </c>
      <c r="FZ45" s="14">
        <f>'[1]Группа 3'!GT17</f>
        <v>9</v>
      </c>
      <c r="GA45" t="s">
        <v>239</v>
      </c>
      <c r="GB45" s="18">
        <v>37</v>
      </c>
      <c r="GC45" s="18">
        <v>132</v>
      </c>
      <c r="GD45" s="56">
        <v>339</v>
      </c>
      <c r="GE45" s="14">
        <f>'[1]Группа 3'!FA17</f>
        <v>6.5675675675675675</v>
      </c>
      <c r="GG45" s="18"/>
      <c r="GH45" s="18"/>
      <c r="GI45" s="56"/>
      <c r="GJ45" s="14"/>
      <c r="GL45" s="18"/>
      <c r="GM45" s="18"/>
      <c r="GN45" s="56"/>
      <c r="GO45" s="14"/>
      <c r="GQ45" s="18"/>
      <c r="GR45" s="18"/>
      <c r="GS45" s="56"/>
      <c r="GT45" s="14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t="s">
        <v>239</v>
      </c>
      <c r="HK45" s="18">
        <v>57</v>
      </c>
      <c r="HL45" s="18">
        <v>132</v>
      </c>
      <c r="HM45" s="18">
        <v>242</v>
      </c>
      <c r="HN45" s="14">
        <f>'[1]Группа 3'!GJ17</f>
        <v>5.315789473684211</v>
      </c>
      <c r="HP45" s="18"/>
      <c r="HQ45" s="18"/>
      <c r="HR45" s="18"/>
      <c r="HS45" s="14"/>
      <c r="HT45" s="1"/>
      <c r="HU45" s="1"/>
      <c r="HV45" s="1"/>
      <c r="HW45" s="1"/>
      <c r="HX45" s="1"/>
      <c r="HY45" s="1"/>
      <c r="HZ45" s="1"/>
      <c r="IA45" s="1"/>
      <c r="IB45" s="1"/>
      <c r="IC45" s="1"/>
      <c r="IE45" s="18"/>
      <c r="IF45" s="18"/>
      <c r="IG45" s="56"/>
      <c r="IH45" s="14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1:252" ht="15.75">
      <c r="A46" s="29">
        <v>3</v>
      </c>
      <c r="B46" s="29" t="s">
        <v>199</v>
      </c>
      <c r="C46" s="1"/>
      <c r="D46" s="1"/>
      <c r="E46" s="1"/>
      <c r="F46" s="1"/>
      <c r="G46" s="1"/>
      <c r="I46" s="18"/>
      <c r="J46" s="18"/>
      <c r="K46" s="56"/>
      <c r="L46" s="14"/>
      <c r="M46" s="1"/>
      <c r="N46" s="1"/>
      <c r="O46" s="1"/>
      <c r="P46" s="1"/>
      <c r="Q46" s="1"/>
      <c r="R46" t="s">
        <v>69</v>
      </c>
      <c r="S46" s="18">
        <v>144</v>
      </c>
      <c r="T46" s="18">
        <v>148</v>
      </c>
      <c r="U46" s="56">
        <v>22</v>
      </c>
      <c r="V46" s="14">
        <f>'[1]Группа 3'!V18</f>
        <v>4.027777777777778</v>
      </c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W46" s="18"/>
      <c r="FX46" s="18"/>
      <c r="FY46" s="56"/>
      <c r="FZ46" s="14"/>
      <c r="GA46" t="s">
        <v>68</v>
      </c>
      <c r="GB46" s="18">
        <v>102</v>
      </c>
      <c r="GC46" s="18">
        <v>148</v>
      </c>
      <c r="GD46" s="56">
        <v>100</v>
      </c>
      <c r="GE46" s="14">
        <f>'[1]Группа 3'!FA18</f>
        <v>4.450980392156863</v>
      </c>
      <c r="GG46" s="18"/>
      <c r="GH46" s="18"/>
      <c r="GI46" s="56"/>
      <c r="GJ46" s="14"/>
      <c r="GL46" s="18"/>
      <c r="GM46" s="18"/>
      <c r="GN46" s="56"/>
      <c r="GO46" s="14"/>
      <c r="GQ46" s="18"/>
      <c r="GR46" s="18"/>
      <c r="GS46" s="56"/>
      <c r="GT46" s="14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K46" s="18"/>
      <c r="HL46" s="18"/>
      <c r="HM46" s="18"/>
      <c r="HN46" s="14"/>
      <c r="HP46" s="18"/>
      <c r="HQ46" s="18"/>
      <c r="HR46" s="18"/>
      <c r="HS46" s="14"/>
      <c r="HT46" s="1"/>
      <c r="HU46" s="1"/>
      <c r="HV46" s="1"/>
      <c r="HW46" s="1"/>
      <c r="HX46" s="1"/>
      <c r="HY46" s="1"/>
      <c r="HZ46" s="1"/>
      <c r="IA46" s="1"/>
      <c r="IB46" s="1"/>
      <c r="IC46" s="1"/>
      <c r="IE46" s="18"/>
      <c r="IF46" s="18"/>
      <c r="IG46" s="56"/>
      <c r="IH46" s="14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1:252" ht="15.75">
      <c r="A47" s="29">
        <v>4</v>
      </c>
      <c r="B47" s="29" t="s">
        <v>263</v>
      </c>
      <c r="C47" s="1"/>
      <c r="D47" s="1"/>
      <c r="E47" s="1"/>
      <c r="F47" s="1"/>
      <c r="G47" s="1"/>
      <c r="I47" s="18"/>
      <c r="J47" s="18"/>
      <c r="K47" s="56"/>
      <c r="L47" s="14"/>
      <c r="M47" s="1"/>
      <c r="N47" s="1"/>
      <c r="O47" s="1"/>
      <c r="P47" s="1"/>
      <c r="Q47" s="1"/>
      <c r="S47" s="18"/>
      <c r="T47" s="18"/>
      <c r="U47" s="56"/>
      <c r="V47" s="1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t="s">
        <v>264</v>
      </c>
      <c r="BQ47" s="18">
        <v>6</v>
      </c>
      <c r="BR47" s="18">
        <v>10</v>
      </c>
      <c r="BS47" s="56">
        <v>52</v>
      </c>
      <c r="BT47" s="14">
        <f>'[1]Группа 4'!AP9</f>
        <v>5.666666666666667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W47" s="18"/>
      <c r="FX47" s="18"/>
      <c r="FY47" s="56"/>
      <c r="FZ47" s="14"/>
      <c r="GA47" t="s">
        <v>176</v>
      </c>
      <c r="GB47" s="18">
        <v>67</v>
      </c>
      <c r="GC47" s="18">
        <v>286</v>
      </c>
      <c r="GD47" s="56">
        <v>327</v>
      </c>
      <c r="GE47" s="14">
        <f>'[1]Группа 4'!BT9</f>
        <v>8.268656716417912</v>
      </c>
      <c r="GG47" s="18"/>
      <c r="GH47" s="18"/>
      <c r="GI47" s="56"/>
      <c r="GJ47" s="14"/>
      <c r="GL47" s="18"/>
      <c r="GM47" s="18"/>
      <c r="GN47" s="56"/>
      <c r="GO47" s="14"/>
      <c r="GQ47" s="18"/>
      <c r="GR47" s="18"/>
      <c r="GS47" s="56"/>
      <c r="GT47" s="14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t="s">
        <v>176</v>
      </c>
      <c r="HK47" s="18">
        <v>66</v>
      </c>
      <c r="HL47" s="18">
        <v>286</v>
      </c>
      <c r="HM47" s="18">
        <v>392</v>
      </c>
      <c r="HN47" s="14">
        <f>'[1]Группа 4'!CN9</f>
        <v>8.333333333333332</v>
      </c>
      <c r="HP47" s="18"/>
      <c r="HQ47" s="18"/>
      <c r="HR47" s="18"/>
      <c r="HS47" s="14"/>
      <c r="HT47" s="1"/>
      <c r="HU47" s="1"/>
      <c r="HV47" s="1"/>
      <c r="HW47" s="1"/>
      <c r="HX47" s="1"/>
      <c r="HY47" s="1"/>
      <c r="HZ47" s="1"/>
      <c r="IA47" s="1"/>
      <c r="IB47" s="1"/>
      <c r="IC47" s="1"/>
      <c r="IE47" s="18"/>
      <c r="IF47" s="18"/>
      <c r="IG47" s="56"/>
      <c r="IH47" s="14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1:252" ht="15.75">
      <c r="A48" s="29">
        <v>2</v>
      </c>
      <c r="B48" s="29" t="s">
        <v>300</v>
      </c>
      <c r="C48" s="1"/>
      <c r="D48" s="1"/>
      <c r="E48" s="1"/>
      <c r="F48" s="1"/>
      <c r="G48" s="1"/>
      <c r="H48" t="s">
        <v>301</v>
      </c>
      <c r="I48" s="18">
        <v>39</v>
      </c>
      <c r="J48" s="18">
        <v>86</v>
      </c>
      <c r="K48" s="56">
        <v>197</v>
      </c>
      <c r="L48" s="14">
        <f>'[1]Группа 2'!G12</f>
        <v>4.205128205128205</v>
      </c>
      <c r="M48" s="1"/>
      <c r="N48" s="1"/>
      <c r="O48" s="1"/>
      <c r="P48" s="1"/>
      <c r="Q48" s="1"/>
      <c r="R48" t="s">
        <v>302</v>
      </c>
      <c r="S48" s="18">
        <v>38</v>
      </c>
      <c r="T48" s="18">
        <v>45</v>
      </c>
      <c r="U48" s="56">
        <v>69</v>
      </c>
      <c r="V48" s="14">
        <f>'[1]Группа 2'!L12</f>
        <v>3.1842105263157894</v>
      </c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t="s">
        <v>176</v>
      </c>
      <c r="BQ48" s="18">
        <v>30</v>
      </c>
      <c r="BR48" s="18">
        <v>191</v>
      </c>
      <c r="BS48" s="56">
        <v>384</v>
      </c>
      <c r="BT48" s="14">
        <f>'[1]Группа 2'!AF12</f>
        <v>8.366666666666667</v>
      </c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W48" s="18"/>
      <c r="FX48" s="18"/>
      <c r="FY48" s="56"/>
      <c r="FZ48" s="14"/>
      <c r="GB48" s="18"/>
      <c r="GC48" s="18"/>
      <c r="GD48" s="56"/>
      <c r="GE48" s="14"/>
      <c r="GG48" s="18"/>
      <c r="GH48" s="18"/>
      <c r="GI48" s="56"/>
      <c r="GJ48" s="14"/>
      <c r="GL48" s="18"/>
      <c r="GM48" s="18"/>
      <c r="GN48" s="56"/>
      <c r="GO48" s="14"/>
      <c r="GQ48" s="18"/>
      <c r="GR48" s="18"/>
      <c r="GS48" s="56"/>
      <c r="GT48" s="14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t="s">
        <v>301</v>
      </c>
      <c r="HK48" s="18">
        <v>61</v>
      </c>
      <c r="HL48" s="18">
        <v>86</v>
      </c>
      <c r="HM48" s="18">
        <v>136</v>
      </c>
      <c r="HN48" s="14">
        <f>'[1]Группа 2'!CN12</f>
        <v>3.4098360655737707</v>
      </c>
      <c r="HP48" s="18"/>
      <c r="HQ48" s="18"/>
      <c r="HR48" s="18"/>
      <c r="HS48" s="14"/>
      <c r="HT48" s="1"/>
      <c r="HU48" s="1"/>
      <c r="HV48" s="1"/>
      <c r="HW48" s="1"/>
      <c r="HX48" s="1"/>
      <c r="HY48" s="1"/>
      <c r="HZ48" s="1"/>
      <c r="IA48" s="1"/>
      <c r="IB48" s="1"/>
      <c r="IC48" s="1"/>
      <c r="IE48" s="18"/>
      <c r="IF48" s="18"/>
      <c r="IG48" s="56"/>
      <c r="IH48" s="14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1:252" ht="15.75">
      <c r="A49" s="29">
        <v>3</v>
      </c>
      <c r="B49" s="29" t="s">
        <v>167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t="s">
        <v>168</v>
      </c>
      <c r="S49" s="18">
        <v>1</v>
      </c>
      <c r="T49" s="18">
        <v>1</v>
      </c>
      <c r="U49" s="56">
        <v>1</v>
      </c>
      <c r="V49" s="14">
        <f>'[1]Группа 3'!V19</f>
        <v>3</v>
      </c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E49" s="18"/>
      <c r="IF49" s="18"/>
      <c r="IG49" s="56"/>
      <c r="IH49" s="14"/>
      <c r="II49" s="1"/>
      <c r="IJ49" s="1"/>
      <c r="IK49" s="1"/>
      <c r="IL49" s="1"/>
      <c r="IM49" s="1"/>
      <c r="IN49" s="1"/>
      <c r="IO49" s="1"/>
      <c r="IP49" s="1"/>
      <c r="IQ49" s="1"/>
      <c r="IR49" s="1"/>
    </row>
    <row r="50" spans="1:252" ht="15.75">
      <c r="A50" s="29">
        <v>3</v>
      </c>
      <c r="B50" s="29" t="s">
        <v>362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S50" s="18"/>
      <c r="T50" s="18"/>
      <c r="U50" s="56"/>
      <c r="V50" s="1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t="s">
        <v>363</v>
      </c>
      <c r="HF50" s="18">
        <v>11</v>
      </c>
      <c r="HG50" s="18">
        <v>22</v>
      </c>
      <c r="HH50" s="56">
        <v>54</v>
      </c>
      <c r="HI50" s="14">
        <f>'[1]Группа 3'!FZ20</f>
        <v>4</v>
      </c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E50" s="18"/>
      <c r="IF50" s="18"/>
      <c r="IG50" s="56"/>
      <c r="IH50" s="14"/>
      <c r="II50" s="1"/>
      <c r="IJ50" s="1"/>
      <c r="IK50" s="1"/>
      <c r="IL50" s="1"/>
      <c r="IM50" s="1"/>
      <c r="IN50" s="1"/>
      <c r="IO50" s="1"/>
      <c r="IP50" s="1"/>
      <c r="IQ50" s="1"/>
      <c r="IR50" s="1"/>
    </row>
    <row r="51" spans="1:252" ht="15.75">
      <c r="A51" s="29">
        <v>3</v>
      </c>
      <c r="B51" s="29" t="s">
        <v>323</v>
      </c>
      <c r="C51" s="1"/>
      <c r="D51" s="1"/>
      <c r="E51" s="1"/>
      <c r="F51" s="1"/>
      <c r="G51" s="1"/>
      <c r="H51" t="s">
        <v>81</v>
      </c>
      <c r="I51" s="18">
        <v>134</v>
      </c>
      <c r="J51" s="18">
        <v>374</v>
      </c>
      <c r="K51" s="56">
        <v>129</v>
      </c>
      <c r="L51" s="14">
        <f>'[1]Группа 3'!L21</f>
        <v>5.791044776119403</v>
      </c>
      <c r="M51" s="1"/>
      <c r="N51" s="1"/>
      <c r="O51" s="1"/>
      <c r="P51" s="1"/>
      <c r="Q51" s="1"/>
      <c r="S51" s="18"/>
      <c r="T51" s="18"/>
      <c r="U51" s="56"/>
      <c r="V51" s="14"/>
      <c r="W51" t="s">
        <v>81</v>
      </c>
      <c r="X51" s="18">
        <v>158</v>
      </c>
      <c r="Y51" s="18">
        <v>374</v>
      </c>
      <c r="Z51" s="61">
        <v>140</v>
      </c>
      <c r="AA51" s="62">
        <f>'[1]Группа 3'!AA21</f>
        <v>5.367088607594937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t="s">
        <v>324</v>
      </c>
      <c r="HF51" s="18">
        <v>11</v>
      </c>
      <c r="HG51" s="18">
        <v>56</v>
      </c>
      <c r="HH51" s="56">
        <v>153</v>
      </c>
      <c r="HI51" s="14">
        <f>'[1]Группа 3'!FZ21</f>
        <v>7.09090909090909</v>
      </c>
      <c r="HJ51" s="56" t="s">
        <v>81</v>
      </c>
      <c r="HK51" s="18">
        <v>43</v>
      </c>
      <c r="HL51" s="18">
        <v>374</v>
      </c>
      <c r="HM51" s="56">
        <v>355</v>
      </c>
      <c r="HN51" s="14">
        <f>'[1]Группа 3'!GJ21</f>
        <v>11.69767441860465</v>
      </c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E51" s="18"/>
      <c r="IF51" s="18"/>
      <c r="IG51" s="56"/>
      <c r="IH51" s="14"/>
      <c r="II51" s="1"/>
      <c r="IJ51" s="1"/>
      <c r="IK51" s="1"/>
      <c r="IL51" s="1"/>
      <c r="IM51" s="1"/>
      <c r="IN51" s="1"/>
      <c r="IO51" s="1"/>
      <c r="IP51" s="1"/>
      <c r="IQ51" s="1"/>
      <c r="IR51" s="1"/>
    </row>
    <row r="52" spans="1:252" ht="15.75">
      <c r="A52" s="29">
        <v>4</v>
      </c>
      <c r="B52" s="29" t="s">
        <v>343</v>
      </c>
      <c r="C52" s="1"/>
      <c r="D52" s="1"/>
      <c r="E52" s="1"/>
      <c r="F52" s="1"/>
      <c r="G52" s="1"/>
      <c r="I52" s="18"/>
      <c r="J52" s="18"/>
      <c r="K52" s="56"/>
      <c r="L52" s="14"/>
      <c r="M52" t="s">
        <v>344</v>
      </c>
      <c r="N52" s="18">
        <v>12</v>
      </c>
      <c r="O52" s="18">
        <v>82</v>
      </c>
      <c r="P52" s="56">
        <v>486</v>
      </c>
      <c r="Q52" s="14">
        <f>'[1]Группа 4'!L10</f>
        <v>10.833333333333332</v>
      </c>
      <c r="S52" s="18"/>
      <c r="T52" s="18"/>
      <c r="U52" s="56"/>
      <c r="V52" s="14"/>
      <c r="X52" s="18"/>
      <c r="Y52" s="18"/>
      <c r="Z52" s="1"/>
      <c r="AA52" s="60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t="s">
        <v>345</v>
      </c>
      <c r="GV52" s="18">
        <v>36</v>
      </c>
      <c r="GW52" s="18">
        <v>51</v>
      </c>
      <c r="GX52" s="56">
        <v>121</v>
      </c>
      <c r="GY52" s="14">
        <f>'[1]Группа 4'!BO10</f>
        <v>0</v>
      </c>
      <c r="GZ52" s="1"/>
      <c r="HA52" s="1"/>
      <c r="HB52" s="1"/>
      <c r="HC52" s="1"/>
      <c r="HD52" s="1"/>
      <c r="HF52" s="18"/>
      <c r="HG52" s="18"/>
      <c r="HH52" s="1"/>
      <c r="HI52" s="60"/>
      <c r="HJ52" t="s">
        <v>344</v>
      </c>
      <c r="HK52" s="18">
        <v>24</v>
      </c>
      <c r="HL52" s="18">
        <v>82</v>
      </c>
      <c r="HM52" s="56">
        <v>368</v>
      </c>
      <c r="HN52" s="14">
        <f>'[1]Группа 4'!CN10</f>
        <v>7.416666666666666</v>
      </c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E52" s="18"/>
      <c r="IF52" s="18"/>
      <c r="IG52" s="56"/>
      <c r="IH52" s="14"/>
      <c r="II52" s="1"/>
      <c r="IJ52" s="1"/>
      <c r="IK52" s="1"/>
      <c r="IL52" s="1"/>
      <c r="IM52" s="1"/>
      <c r="IN52" s="1"/>
      <c r="IO52" s="1"/>
      <c r="IP52" s="1"/>
      <c r="IQ52" s="1"/>
      <c r="IR52" s="1"/>
    </row>
    <row r="53" spans="1:252" ht="15.75">
      <c r="A53" s="29">
        <v>4</v>
      </c>
      <c r="B53" s="29" t="s">
        <v>378</v>
      </c>
      <c r="C53" s="1"/>
      <c r="D53" s="1"/>
      <c r="E53" s="1"/>
      <c r="F53" s="1"/>
      <c r="G53" s="1"/>
      <c r="H53" t="s">
        <v>379</v>
      </c>
      <c r="I53" s="18">
        <v>94</v>
      </c>
      <c r="J53" s="18">
        <v>236</v>
      </c>
      <c r="K53" s="56">
        <v>249</v>
      </c>
      <c r="L53" s="14">
        <f>'[1]Группа 4'!G11</f>
        <v>6.51063829787234</v>
      </c>
      <c r="N53" s="18"/>
      <c r="O53" s="18"/>
      <c r="P53" s="56"/>
      <c r="Q53" s="14"/>
      <c r="S53" s="18"/>
      <c r="T53" s="18"/>
      <c r="U53" s="56"/>
      <c r="V53" s="14"/>
      <c r="X53" s="18"/>
      <c r="Y53" s="18"/>
      <c r="Z53" s="1"/>
      <c r="AA53" s="60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V53" s="18"/>
      <c r="GW53" s="18"/>
      <c r="GX53" s="56"/>
      <c r="GY53" s="14"/>
      <c r="GZ53" s="1"/>
      <c r="HA53" s="1"/>
      <c r="HB53" s="1"/>
      <c r="HC53" s="1"/>
      <c r="HD53" s="1"/>
      <c r="HF53" s="18"/>
      <c r="HG53" s="18"/>
      <c r="HH53" s="1"/>
      <c r="HI53" s="60"/>
      <c r="HJ53" t="s">
        <v>379</v>
      </c>
      <c r="HK53" s="18">
        <v>132</v>
      </c>
      <c r="HL53" s="18">
        <v>236</v>
      </c>
      <c r="HM53" s="19">
        <v>1.37</v>
      </c>
      <c r="HN53" s="14">
        <f>'[1]Группа 4'!CN11</f>
        <v>5.787878787878788</v>
      </c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E53" s="18"/>
      <c r="IF53" s="18"/>
      <c r="IG53" s="56"/>
      <c r="IH53" s="14"/>
      <c r="II53" s="1"/>
      <c r="IJ53" s="1"/>
      <c r="IK53" s="1"/>
      <c r="IL53" s="1"/>
      <c r="IM53" s="1"/>
      <c r="IN53" s="1"/>
      <c r="IO53" s="1"/>
      <c r="IP53" s="1"/>
      <c r="IQ53" s="1"/>
      <c r="IR53" s="1"/>
    </row>
    <row r="54" spans="1:252" ht="15.75">
      <c r="A54" s="29">
        <v>3</v>
      </c>
      <c r="B54" s="29" t="s">
        <v>415</v>
      </c>
      <c r="C54" s="1"/>
      <c r="D54" s="1"/>
      <c r="E54" s="1"/>
      <c r="F54" s="1"/>
      <c r="G54" s="1"/>
      <c r="I54" s="18"/>
      <c r="J54" s="18"/>
      <c r="K54" s="56"/>
      <c r="L54" s="14"/>
      <c r="N54" s="18"/>
      <c r="O54" s="18"/>
      <c r="P54" s="56"/>
      <c r="Q54" s="14"/>
      <c r="S54" s="18"/>
      <c r="T54" s="18"/>
      <c r="U54" s="56"/>
      <c r="V54" s="14"/>
      <c r="X54" s="18"/>
      <c r="Y54" s="18"/>
      <c r="Z54" s="1"/>
      <c r="AA54" s="60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30" t="s">
        <v>416</v>
      </c>
      <c r="GV54" s="12">
        <v>3</v>
      </c>
      <c r="GW54" s="12">
        <v>10</v>
      </c>
      <c r="GX54" s="59">
        <v>55</v>
      </c>
      <c r="GY54" s="17">
        <f>'[1]Группа 3'!FP22</f>
        <v>5.666666666666667</v>
      </c>
      <c r="GZ54" s="1"/>
      <c r="HA54" s="1"/>
      <c r="HB54" s="1"/>
      <c r="HC54" s="1"/>
      <c r="HD54" s="1"/>
      <c r="HF54" s="18"/>
      <c r="HG54" s="18"/>
      <c r="HH54" s="1"/>
      <c r="HI54" s="60"/>
      <c r="HK54" s="18"/>
      <c r="HL54" s="18"/>
      <c r="HM54" s="19"/>
      <c r="HN54" s="14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E54" s="18"/>
      <c r="IF54" s="18"/>
      <c r="IG54" s="56"/>
      <c r="IH54" s="14"/>
      <c r="II54" s="1"/>
      <c r="IJ54" s="1"/>
      <c r="IK54" s="1"/>
      <c r="IL54" s="1"/>
      <c r="IM54" s="1"/>
      <c r="IN54" s="1"/>
      <c r="IO54" s="1"/>
      <c r="IP54" s="1"/>
      <c r="IQ54" s="1"/>
      <c r="IR54" s="1"/>
    </row>
    <row r="55" spans="1:252" ht="15.75">
      <c r="A55" s="29">
        <v>3</v>
      </c>
      <c r="B55" s="29" t="s">
        <v>265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S55" s="18"/>
      <c r="T55" s="18"/>
      <c r="U55" s="56"/>
      <c r="V55" s="14"/>
      <c r="W55" t="s">
        <v>266</v>
      </c>
      <c r="X55" s="18">
        <v>43</v>
      </c>
      <c r="Y55" s="18">
        <v>44</v>
      </c>
      <c r="Z55" s="56">
        <v>12</v>
      </c>
      <c r="AA55" s="14">
        <f>'[1]Группа 3'!AA23</f>
        <v>3.0232558139534884</v>
      </c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t="s">
        <v>266</v>
      </c>
      <c r="GV55" s="18">
        <v>9</v>
      </c>
      <c r="GW55" s="18">
        <v>44</v>
      </c>
      <c r="GX55" s="56">
        <v>170</v>
      </c>
      <c r="GY55" s="14">
        <f>'[1]Группа 3'!FP23</f>
        <v>6.888888888888889</v>
      </c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E55" s="18"/>
      <c r="IF55" s="18"/>
      <c r="IG55" s="56"/>
      <c r="IH55" s="14"/>
      <c r="II55" s="1"/>
      <c r="IJ55" s="1"/>
      <c r="IK55" s="1"/>
      <c r="IL55" s="1"/>
      <c r="IM55" s="1"/>
      <c r="IN55" s="1"/>
      <c r="IO55" s="1"/>
      <c r="IP55" s="1"/>
      <c r="IQ55" s="1"/>
      <c r="IR55" s="1"/>
    </row>
    <row r="56" spans="1:252" ht="15.75">
      <c r="A56" s="29">
        <v>3</v>
      </c>
      <c r="B56" s="29" t="s">
        <v>169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t="s">
        <v>170</v>
      </c>
      <c r="S56" s="18">
        <v>388</v>
      </c>
      <c r="T56" s="18">
        <v>859</v>
      </c>
      <c r="U56" s="56">
        <v>223</v>
      </c>
      <c r="V56" s="14">
        <f>'[1]Группа 3'!V24</f>
        <v>5.213917525773196</v>
      </c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E56" s="18"/>
      <c r="IF56" s="18"/>
      <c r="IG56" s="56"/>
      <c r="IH56" s="14"/>
      <c r="II56" s="1"/>
      <c r="IJ56" s="1"/>
      <c r="IK56" s="1"/>
      <c r="IL56" s="1"/>
      <c r="IM56" s="1"/>
      <c r="IN56" s="1"/>
      <c r="IO56" s="1"/>
      <c r="IP56" s="1"/>
      <c r="IQ56" s="1"/>
      <c r="IR56" s="1"/>
    </row>
    <row r="57" spans="1:252" ht="15.75">
      <c r="A57" s="29">
        <v>3</v>
      </c>
      <c r="B57" s="29" t="s">
        <v>241</v>
      </c>
      <c r="C57" t="s">
        <v>83</v>
      </c>
      <c r="D57" s="18">
        <v>43</v>
      </c>
      <c r="E57" s="18">
        <v>132</v>
      </c>
      <c r="F57" s="56">
        <v>118</v>
      </c>
      <c r="G57" s="14">
        <f>'[1]Группа 3'!G25</f>
        <v>6.069767441860465</v>
      </c>
      <c r="H57" t="s">
        <v>81</v>
      </c>
      <c r="I57" s="18">
        <v>79</v>
      </c>
      <c r="J57" s="18">
        <v>374</v>
      </c>
      <c r="K57" s="56">
        <v>406</v>
      </c>
      <c r="L57" s="14">
        <f>'[1]Группа 3'!L25</f>
        <v>7.734177215189874</v>
      </c>
      <c r="M57" s="1"/>
      <c r="N57" s="1"/>
      <c r="O57" s="1"/>
      <c r="P57" s="1"/>
      <c r="Q57" s="1"/>
      <c r="S57" s="18"/>
      <c r="T57" s="18"/>
      <c r="U57" s="56"/>
      <c r="V57" s="14"/>
      <c r="W57" t="s">
        <v>81</v>
      </c>
      <c r="X57" s="18">
        <v>298</v>
      </c>
      <c r="Y57" s="18">
        <v>374</v>
      </c>
      <c r="Z57" s="56">
        <v>93</v>
      </c>
      <c r="AA57" s="14">
        <f>'[1]Группа 3'!AA25</f>
        <v>4.25503355704698</v>
      </c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t="s">
        <v>242</v>
      </c>
      <c r="AM57" s="18">
        <v>6</v>
      </c>
      <c r="AN57" s="18">
        <v>41</v>
      </c>
      <c r="AO57" s="56">
        <v>434</v>
      </c>
      <c r="AP57" s="14">
        <f>'[1]Группа 3'!AK25</f>
        <v>8.833333333333332</v>
      </c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t="s">
        <v>243</v>
      </c>
      <c r="GV57" s="18">
        <v>48</v>
      </c>
      <c r="GW57" s="18">
        <v>52</v>
      </c>
      <c r="GX57" s="56">
        <v>30</v>
      </c>
      <c r="GY57" s="14">
        <f>'[1]Группа 3'!FP25</f>
        <v>3.083333333333333</v>
      </c>
      <c r="GZ57" t="s">
        <v>243</v>
      </c>
      <c r="HA57" s="18">
        <v>38</v>
      </c>
      <c r="HB57" s="18">
        <v>52</v>
      </c>
      <c r="HC57" s="56">
        <v>84</v>
      </c>
      <c r="HD57" s="14">
        <f>'[1]Группа 3'!FU25</f>
        <v>3.3684210526315788</v>
      </c>
      <c r="HE57" s="1"/>
      <c r="HF57" s="1"/>
      <c r="HG57" s="1"/>
      <c r="HH57" s="1"/>
      <c r="HI57" s="1"/>
      <c r="HJ57" t="s">
        <v>81</v>
      </c>
      <c r="HK57" s="18">
        <v>60</v>
      </c>
      <c r="HL57" s="18">
        <v>374</v>
      </c>
      <c r="HM57" s="56">
        <v>450</v>
      </c>
      <c r="HN57" s="14">
        <f>'[1]Группа 3'!GJ25</f>
        <v>9.233333333333334</v>
      </c>
      <c r="HP57" s="18"/>
      <c r="HQ57" s="18"/>
      <c r="HR57" s="56"/>
      <c r="HS57" s="14"/>
      <c r="HT57" s="1"/>
      <c r="HU57" s="1"/>
      <c r="HV57" s="1"/>
      <c r="HW57" s="1"/>
      <c r="HX57" s="1"/>
      <c r="HY57" s="1"/>
      <c r="HZ57" s="1"/>
      <c r="IA57" s="1"/>
      <c r="IB57" s="1"/>
      <c r="IC57" s="1"/>
      <c r="IE57" s="18"/>
      <c r="IF57" s="18"/>
      <c r="IG57" s="56"/>
      <c r="IH57" s="14"/>
      <c r="II57" s="1"/>
      <c r="IJ57" s="1"/>
      <c r="IK57" s="1"/>
      <c r="IL57" s="1"/>
      <c r="IM57" s="1"/>
      <c r="IN57" s="1"/>
      <c r="IO57" s="1"/>
      <c r="IP57" s="1"/>
      <c r="IQ57" s="1"/>
      <c r="IR57" s="1"/>
    </row>
    <row r="58" spans="1:252" ht="15.75">
      <c r="A58" s="29">
        <v>4</v>
      </c>
      <c r="B58" s="29" t="s">
        <v>171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t="s">
        <v>93</v>
      </c>
      <c r="S58" s="18">
        <v>329</v>
      </c>
      <c r="T58" s="18">
        <v>368</v>
      </c>
      <c r="U58" s="56">
        <v>52</v>
      </c>
      <c r="V58" s="14">
        <f>'[1]Группа 4'!Q12</f>
        <v>5.11854103343465</v>
      </c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t="s">
        <v>93</v>
      </c>
      <c r="BQ58" s="18">
        <v>123</v>
      </c>
      <c r="BR58" s="18">
        <v>368</v>
      </c>
      <c r="BS58" s="56">
        <v>206</v>
      </c>
      <c r="BT58" s="14">
        <f>'[1]Группа 4'!AP12</f>
        <v>6.991869918699187</v>
      </c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E58" s="18"/>
      <c r="IF58" s="18"/>
      <c r="IG58" s="56"/>
      <c r="IH58" s="14"/>
      <c r="II58" s="1"/>
      <c r="IJ58" s="1"/>
      <c r="IK58" s="1"/>
      <c r="IL58" s="1"/>
      <c r="IM58" s="1"/>
      <c r="IN58" s="1"/>
      <c r="IO58" s="1"/>
      <c r="IP58" s="1"/>
      <c r="IQ58" s="1"/>
      <c r="IR58" s="1"/>
    </row>
    <row r="59" spans="1:252" ht="15.75">
      <c r="A59" s="29">
        <v>4</v>
      </c>
      <c r="B59" s="29" t="s">
        <v>200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S59" s="18"/>
      <c r="T59" s="18"/>
      <c r="U59" s="56"/>
      <c r="V59" s="14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Q59" s="18"/>
      <c r="BR59" s="18"/>
      <c r="BS59" s="56"/>
      <c r="BT59" s="14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E59" s="18"/>
      <c r="IF59" s="18"/>
      <c r="IG59" s="56"/>
      <c r="IH59" s="14"/>
      <c r="II59" t="s">
        <v>201</v>
      </c>
      <c r="IJ59" s="18">
        <v>170</v>
      </c>
      <c r="IK59" s="18">
        <v>245</v>
      </c>
      <c r="IL59" s="56">
        <v>76</v>
      </c>
      <c r="IM59" s="14">
        <f>'[1]Группа 4'!DH13</f>
        <v>5.4411764705882355</v>
      </c>
      <c r="IN59" s="1"/>
      <c r="IO59" s="1"/>
      <c r="IP59" s="1"/>
      <c r="IQ59" s="1"/>
      <c r="IR59" s="1"/>
    </row>
    <row r="60" spans="1:252" ht="15.75">
      <c r="A60" s="29">
        <v>4</v>
      </c>
      <c r="B60" s="29" t="s">
        <v>436</v>
      </c>
      <c r="C60" s="1"/>
      <c r="D60" s="1"/>
      <c r="E60" s="1"/>
      <c r="F60" s="1"/>
      <c r="G60" s="1"/>
      <c r="H60" t="s">
        <v>412</v>
      </c>
      <c r="I60" s="18">
        <v>63</v>
      </c>
      <c r="J60" s="18">
        <v>72</v>
      </c>
      <c r="K60" s="56">
        <v>257</v>
      </c>
      <c r="L60" s="14">
        <f>'[1]Группа 4'!G14</f>
        <v>5.142857142857142</v>
      </c>
      <c r="M60" s="1"/>
      <c r="N60" s="1"/>
      <c r="O60" s="1"/>
      <c r="P60" s="1"/>
      <c r="Q60" s="1"/>
      <c r="S60" s="18"/>
      <c r="T60" s="18"/>
      <c r="U60" s="56"/>
      <c r="V60" s="14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Q60" s="18"/>
      <c r="BR60" s="18"/>
      <c r="BS60" s="56"/>
      <c r="BT60" s="14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E60" s="18"/>
      <c r="IF60" s="18"/>
      <c r="IG60" s="56"/>
      <c r="IH60" s="14"/>
      <c r="IJ60" s="18"/>
      <c r="IK60" s="18"/>
      <c r="IL60" s="56"/>
      <c r="IM60" s="14"/>
      <c r="IN60" s="1"/>
      <c r="IO60" s="1"/>
      <c r="IP60" s="1"/>
      <c r="IQ60" s="1"/>
      <c r="IR60" s="1"/>
    </row>
    <row r="61" spans="1:252" ht="15.75">
      <c r="A61" s="29">
        <v>2</v>
      </c>
      <c r="B61" s="29" t="s">
        <v>380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S61" s="18"/>
      <c r="T61" s="18"/>
      <c r="U61" s="56"/>
      <c r="V61" s="1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Q61" s="18"/>
      <c r="BR61" s="18"/>
      <c r="BS61" s="56"/>
      <c r="BT61" s="14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t="s">
        <v>288</v>
      </c>
      <c r="HP61" s="18">
        <v>109</v>
      </c>
      <c r="HQ61" s="18">
        <v>160</v>
      </c>
      <c r="HR61" s="56">
        <v>78</v>
      </c>
      <c r="HS61" s="14">
        <f>'[1]Группа 2'!CS13</f>
        <v>3.467889908256881</v>
      </c>
      <c r="HT61" s="1"/>
      <c r="HU61" s="1"/>
      <c r="HV61" s="1"/>
      <c r="HW61" s="1"/>
      <c r="HX61" s="1"/>
      <c r="HY61" s="1"/>
      <c r="HZ61" s="1"/>
      <c r="IA61" s="1"/>
      <c r="IB61" s="1"/>
      <c r="IC61" s="1"/>
      <c r="IE61" s="18"/>
      <c r="IF61" s="18"/>
      <c r="IG61" s="56"/>
      <c r="IH61" s="14"/>
      <c r="IJ61" s="18"/>
      <c r="IK61" s="18"/>
      <c r="IL61" s="56"/>
      <c r="IM61" s="14"/>
      <c r="IN61" s="1"/>
      <c r="IO61" s="1"/>
      <c r="IP61" s="1"/>
      <c r="IQ61" s="1"/>
      <c r="IR61" s="1"/>
    </row>
    <row r="62" spans="1:252" ht="15.75">
      <c r="A62" s="29">
        <v>2</v>
      </c>
      <c r="B62" s="29" t="s">
        <v>357</v>
      </c>
      <c r="C62" s="1"/>
      <c r="D62" s="1"/>
      <c r="E62" s="1"/>
      <c r="F62" s="1"/>
      <c r="G62" s="1"/>
      <c r="H62" s="30" t="s">
        <v>358</v>
      </c>
      <c r="I62" s="12">
        <v>3</v>
      </c>
      <c r="J62" s="12">
        <v>4</v>
      </c>
      <c r="K62" s="59">
        <v>5</v>
      </c>
      <c r="L62" s="17">
        <f>'[1]Группа 2'!G14</f>
        <v>2.466666666666667</v>
      </c>
      <c r="M62" s="1"/>
      <c r="N62" s="1"/>
      <c r="O62" s="1"/>
      <c r="P62" s="1"/>
      <c r="Q62" s="1"/>
      <c r="S62" s="18"/>
      <c r="T62" s="18"/>
      <c r="U62" s="56"/>
      <c r="V62" s="14"/>
      <c r="W62" t="s">
        <v>93</v>
      </c>
      <c r="X62" s="18">
        <v>36</v>
      </c>
      <c r="Y62" s="18">
        <v>37</v>
      </c>
      <c r="Z62" s="56">
        <v>1</v>
      </c>
      <c r="AA62" s="14">
        <f>'[1]Группа 2'!Q14</f>
        <v>3.0277777777777777</v>
      </c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Q62" s="18"/>
      <c r="BR62" s="18"/>
      <c r="BS62" s="56"/>
      <c r="BT62" s="14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t="s">
        <v>93</v>
      </c>
      <c r="HK62" s="18">
        <v>27</v>
      </c>
      <c r="HL62" s="18">
        <v>37</v>
      </c>
      <c r="HM62" s="56">
        <v>5</v>
      </c>
      <c r="HN62" s="14">
        <f>'[1]Группа 2'!CN14</f>
        <v>3.3703703703703702</v>
      </c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t="s">
        <v>93</v>
      </c>
      <c r="HZ62" s="18">
        <v>19</v>
      </c>
      <c r="IA62" s="18">
        <v>37</v>
      </c>
      <c r="IB62" s="56">
        <v>9</v>
      </c>
      <c r="IC62" s="14">
        <f>'[1]Группа 2'!DH14</f>
        <v>3.947368421052632</v>
      </c>
      <c r="ID62" t="s">
        <v>93</v>
      </c>
      <c r="IE62" s="18">
        <v>16</v>
      </c>
      <c r="IF62" s="18">
        <v>37</v>
      </c>
      <c r="IG62" s="56">
        <v>12</v>
      </c>
      <c r="IH62" s="14">
        <f>'[1]Группа 2'!DM14</f>
        <v>4.3125</v>
      </c>
      <c r="IJ62" s="18"/>
      <c r="IK62" s="18"/>
      <c r="IL62" s="56"/>
      <c r="IM62" s="14"/>
      <c r="IN62" s="1"/>
      <c r="IO62" s="1"/>
      <c r="IP62" s="1"/>
      <c r="IQ62" s="1"/>
      <c r="IR62" s="1"/>
    </row>
    <row r="63" spans="1:252" ht="15.75">
      <c r="A63" s="29">
        <v>3</v>
      </c>
      <c r="B63" s="29" t="s">
        <v>244</v>
      </c>
      <c r="C63" t="s">
        <v>93</v>
      </c>
      <c r="D63" s="18">
        <v>135</v>
      </c>
      <c r="E63" s="18">
        <v>202</v>
      </c>
      <c r="F63" s="56">
        <v>106</v>
      </c>
      <c r="G63" s="14">
        <f>'[1]Группа 3'!G26</f>
        <v>4.496296296296296</v>
      </c>
      <c r="H63" t="s">
        <v>93</v>
      </c>
      <c r="I63" s="18">
        <v>43</v>
      </c>
      <c r="J63" s="18">
        <v>202</v>
      </c>
      <c r="K63" s="56">
        <v>283</v>
      </c>
      <c r="L63" s="14">
        <f>'[1]Группа 3'!L26</f>
        <v>7.6976744186046515</v>
      </c>
      <c r="M63" s="1"/>
      <c r="N63" s="1"/>
      <c r="O63" s="1"/>
      <c r="P63" s="1"/>
      <c r="Q63" s="1"/>
      <c r="S63" s="18"/>
      <c r="T63" s="18"/>
      <c r="U63" s="56"/>
      <c r="V63" s="14"/>
      <c r="W63" t="s">
        <v>93</v>
      </c>
      <c r="X63" s="18">
        <v>195</v>
      </c>
      <c r="Y63" s="18">
        <v>202</v>
      </c>
      <c r="Z63" s="56">
        <v>39</v>
      </c>
      <c r="AA63" s="14">
        <f>'[1]Группа 3'!AA26</f>
        <v>4.035897435897436</v>
      </c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Q63" s="18"/>
      <c r="BR63" s="18"/>
      <c r="BS63" s="56"/>
      <c r="BT63" s="14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E63" s="18"/>
      <c r="IF63" s="18"/>
      <c r="IG63" s="56"/>
      <c r="IH63" s="14"/>
      <c r="II63" t="s">
        <v>245</v>
      </c>
      <c r="IJ63" s="18">
        <v>43</v>
      </c>
      <c r="IK63" s="18">
        <v>53</v>
      </c>
      <c r="IL63" s="56">
        <v>49</v>
      </c>
      <c r="IM63" s="14">
        <f>'[1]Группа 3'!HI26</f>
        <v>3.232558139534884</v>
      </c>
      <c r="IN63" s="1"/>
      <c r="IO63" s="1"/>
      <c r="IP63" s="1"/>
      <c r="IQ63" s="1"/>
      <c r="IR63" s="1"/>
    </row>
    <row r="64" spans="1:252" ht="15.75">
      <c r="A64" s="29">
        <v>3</v>
      </c>
      <c r="B64" s="29" t="s">
        <v>209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t="s">
        <v>176</v>
      </c>
      <c r="S64" s="18">
        <v>125</v>
      </c>
      <c r="T64" s="18">
        <v>147</v>
      </c>
      <c r="U64" s="56">
        <v>34</v>
      </c>
      <c r="V64" s="14">
        <f>'[1]Группа 3'!V27</f>
        <v>4.176</v>
      </c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Q64" s="18"/>
      <c r="BR64" s="18"/>
      <c r="BS64" s="56"/>
      <c r="BT64" s="14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E64" s="18"/>
      <c r="IF64" s="18"/>
      <c r="IG64" s="56"/>
      <c r="IH64" s="14"/>
      <c r="IJ64" s="18"/>
      <c r="IK64" s="18"/>
      <c r="IL64" s="56"/>
      <c r="IM64" s="14"/>
      <c r="IN64" s="1"/>
      <c r="IO64" s="1"/>
      <c r="IP64" s="1"/>
      <c r="IQ64" s="1"/>
      <c r="IR64" s="1"/>
    </row>
    <row r="65" spans="1:252" ht="15.75">
      <c r="A65" s="29">
        <v>3</v>
      </c>
      <c r="B65" s="29" t="s">
        <v>381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S65" s="18"/>
      <c r="T65" s="18"/>
      <c r="U65" s="56"/>
      <c r="V65" s="1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Q65" s="18"/>
      <c r="BR65" s="18"/>
      <c r="BS65" s="56"/>
      <c r="BT65" s="14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t="s">
        <v>154</v>
      </c>
      <c r="GV65" s="18">
        <v>23</v>
      </c>
      <c r="GW65" s="18">
        <v>124</v>
      </c>
      <c r="GX65" s="56">
        <v>220</v>
      </c>
      <c r="GY65" s="14">
        <f>'[1]Группа 3'!FP28</f>
        <v>8.391304347826086</v>
      </c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t="s">
        <v>98</v>
      </c>
      <c r="HK65" s="18">
        <v>168</v>
      </c>
      <c r="HL65" s="18">
        <v>195</v>
      </c>
      <c r="HM65" s="56">
        <v>31</v>
      </c>
      <c r="HN65" s="14">
        <f>'[1]Группа 3'!GJ28</f>
        <v>4.160714285714286</v>
      </c>
      <c r="HO65" t="s">
        <v>98</v>
      </c>
      <c r="HP65" s="18">
        <v>59</v>
      </c>
      <c r="HQ65" s="18">
        <v>195</v>
      </c>
      <c r="HR65" s="56">
        <v>128</v>
      </c>
      <c r="HS65" s="14">
        <f>'[1]Группа 3'!GE28</f>
        <v>6.305084745762712</v>
      </c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t="s">
        <v>98</v>
      </c>
      <c r="IE65" s="18">
        <v>38</v>
      </c>
      <c r="IF65" s="18">
        <v>195</v>
      </c>
      <c r="IG65" s="56">
        <v>161</v>
      </c>
      <c r="IH65" s="14">
        <f>'[1]Группа 3'!HN28</f>
        <v>8.131578947368421</v>
      </c>
      <c r="IJ65" s="18"/>
      <c r="IK65" s="18"/>
      <c r="IL65" s="56"/>
      <c r="IM65" s="14"/>
      <c r="IN65" s="1"/>
      <c r="IO65" s="1"/>
      <c r="IP65" s="1"/>
      <c r="IQ65" s="1"/>
      <c r="IR65" s="1"/>
    </row>
    <row r="66" spans="1:252" ht="15.75">
      <c r="A66" s="29">
        <v>3</v>
      </c>
      <c r="B66" s="29" t="s">
        <v>382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S66" s="18"/>
      <c r="T66" s="18"/>
      <c r="U66" s="56"/>
      <c r="V66" s="14"/>
      <c r="W66" s="1"/>
      <c r="X66" s="1"/>
      <c r="Y66" s="1"/>
      <c r="Z66" s="1"/>
      <c r="AA66" s="1"/>
      <c r="AB66" s="1"/>
      <c r="AC66" s="1"/>
      <c r="AD66" s="1"/>
      <c r="AE66" s="1"/>
      <c r="AF66" s="1"/>
      <c r="AG66" t="s">
        <v>279</v>
      </c>
      <c r="AH66" s="18">
        <v>12</v>
      </c>
      <c r="AI66" s="18">
        <v>23</v>
      </c>
      <c r="AJ66" s="56">
        <v>46</v>
      </c>
      <c r="AK66" s="14">
        <f>'[1]Группа 3'!AF29</f>
        <v>4.916666666666667</v>
      </c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Q66" s="18"/>
      <c r="BR66" s="18"/>
      <c r="BS66" s="56"/>
      <c r="BT66" s="14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V66" s="18"/>
      <c r="GW66" s="18"/>
      <c r="GX66" s="56"/>
      <c r="GY66" s="14"/>
      <c r="GZ66" s="1"/>
      <c r="HA66" s="1"/>
      <c r="HB66" s="1"/>
      <c r="HC66" s="1"/>
      <c r="HD66" s="1"/>
      <c r="HE66" s="1"/>
      <c r="HF66" s="1"/>
      <c r="HG66" s="1"/>
      <c r="HH66" s="1"/>
      <c r="HI66" s="1"/>
      <c r="HK66" s="18"/>
      <c r="HL66" s="18"/>
      <c r="HM66" s="56"/>
      <c r="HN66" s="14"/>
      <c r="HO66" t="s">
        <v>233</v>
      </c>
      <c r="HP66" s="18">
        <v>58</v>
      </c>
      <c r="HQ66" s="18">
        <v>84</v>
      </c>
      <c r="HR66" s="56">
        <v>54</v>
      </c>
      <c r="HS66" s="14">
        <f>'[1]Группа 3'!GE29</f>
        <v>4.448275862068965</v>
      </c>
      <c r="HT66" s="1"/>
      <c r="HU66" s="1"/>
      <c r="HV66" s="1"/>
      <c r="HW66" s="1"/>
      <c r="HX66" s="1"/>
      <c r="HY66" s="1"/>
      <c r="HZ66" s="1"/>
      <c r="IA66" s="1"/>
      <c r="IB66" s="1"/>
      <c r="IC66" s="1"/>
      <c r="IE66" s="18"/>
      <c r="IF66" s="18"/>
      <c r="IG66" s="56"/>
      <c r="IH66" s="14"/>
      <c r="IJ66" s="18"/>
      <c r="IK66" s="18"/>
      <c r="IL66" s="56"/>
      <c r="IM66" s="14"/>
      <c r="IN66" s="1"/>
      <c r="IO66" s="1"/>
      <c r="IP66" s="1"/>
      <c r="IQ66" s="1"/>
      <c r="IR66" s="1"/>
    </row>
    <row r="67" spans="1:252" ht="15.75">
      <c r="A67" s="29">
        <v>3</v>
      </c>
      <c r="B67" s="29" t="s">
        <v>303</v>
      </c>
      <c r="C67" s="1"/>
      <c r="D67" s="1"/>
      <c r="E67" s="1"/>
      <c r="F67" s="1"/>
      <c r="G67" s="1"/>
      <c r="H67" t="s">
        <v>93</v>
      </c>
      <c r="I67" s="18">
        <v>97</v>
      </c>
      <c r="J67" s="18">
        <v>478</v>
      </c>
      <c r="K67" s="56">
        <v>311</v>
      </c>
      <c r="L67" s="14">
        <f>'[1]Группа 3'!L30</f>
        <v>7.927835051546392</v>
      </c>
      <c r="M67" s="1"/>
      <c r="N67" s="1"/>
      <c r="O67" s="1"/>
      <c r="P67" s="1"/>
      <c r="Q67" s="1"/>
      <c r="S67" s="18"/>
      <c r="T67" s="18"/>
      <c r="U67" s="56"/>
      <c r="V67" s="14"/>
      <c r="W67" t="s">
        <v>93</v>
      </c>
      <c r="X67" s="18">
        <v>305</v>
      </c>
      <c r="Y67" s="18">
        <v>478</v>
      </c>
      <c r="Z67" s="56">
        <v>82</v>
      </c>
      <c r="AA67" s="14">
        <f>'[1]Группа 3'!AA30</f>
        <v>4.567213114754098</v>
      </c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Q67" s="18"/>
      <c r="BR67" s="18"/>
      <c r="BS67" s="56"/>
      <c r="BT67" s="14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F67" t="s">
        <v>304</v>
      </c>
      <c r="GG67" s="18">
        <v>46</v>
      </c>
      <c r="GH67" s="18">
        <v>50</v>
      </c>
      <c r="GI67" s="56">
        <v>40</v>
      </c>
      <c r="GJ67" s="14">
        <f>'[1]Группа 3'!FF30</f>
        <v>3.086956521739131</v>
      </c>
      <c r="GL67" s="18"/>
      <c r="GM67" s="18"/>
      <c r="GN67" s="56"/>
      <c r="GO67" s="14"/>
      <c r="GQ67" s="18"/>
      <c r="GR67" s="18"/>
      <c r="GS67" s="56"/>
      <c r="GT67" s="14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t="s">
        <v>93</v>
      </c>
      <c r="HK67" s="18">
        <v>134</v>
      </c>
      <c r="HL67" s="18">
        <v>478</v>
      </c>
      <c r="HM67" s="56">
        <v>234</v>
      </c>
      <c r="HN67" s="14">
        <f>'[1]Группа 3'!GJ30</f>
        <v>6.567164179104477</v>
      </c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E67" s="18"/>
      <c r="IF67" s="18"/>
      <c r="IG67" s="56"/>
      <c r="IH67" s="14"/>
      <c r="II67" t="s">
        <v>157</v>
      </c>
      <c r="IJ67" s="18">
        <v>65</v>
      </c>
      <c r="IK67" s="18">
        <v>79</v>
      </c>
      <c r="IL67" s="56">
        <v>61</v>
      </c>
      <c r="IM67" s="14">
        <f>'[1]Группа 3'!HI30</f>
        <v>3.2153846153846155</v>
      </c>
      <c r="IN67" s="1"/>
      <c r="IO67" s="1"/>
      <c r="IP67" s="1"/>
      <c r="IQ67" s="1"/>
      <c r="IR67" s="1"/>
    </row>
    <row r="68" spans="1:252" ht="15.75">
      <c r="A68" s="29">
        <v>1</v>
      </c>
      <c r="B68" s="29" t="s">
        <v>437</v>
      </c>
      <c r="C68" s="1"/>
      <c r="D68" s="1"/>
      <c r="E68" s="1"/>
      <c r="F68" s="1"/>
      <c r="G68" s="1"/>
      <c r="I68" s="18"/>
      <c r="J68" s="18"/>
      <c r="K68" s="56"/>
      <c r="L68" s="14"/>
      <c r="M68" s="13" t="s">
        <v>438</v>
      </c>
      <c r="N68" s="18">
        <v>4</v>
      </c>
      <c r="O68" s="18">
        <v>15</v>
      </c>
      <c r="P68" s="56">
        <v>387</v>
      </c>
      <c r="Q68" s="14">
        <f>'[1]Группа 1'!L6</f>
        <v>4.75</v>
      </c>
      <c r="S68" s="18"/>
      <c r="T68" s="18"/>
      <c r="U68" s="56"/>
      <c r="V68" s="14"/>
      <c r="X68" s="18"/>
      <c r="Y68" s="18"/>
      <c r="Z68" s="56"/>
      <c r="AA68" s="14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Q68" s="18"/>
      <c r="BR68" s="18"/>
      <c r="BS68" s="56"/>
      <c r="BT68" s="14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G68" s="18"/>
      <c r="GH68" s="18"/>
      <c r="GI68" s="56"/>
      <c r="GJ68" s="14"/>
      <c r="GL68" s="18"/>
      <c r="GM68" s="18"/>
      <c r="GN68" s="56"/>
      <c r="GO68" s="14"/>
      <c r="GQ68" s="18"/>
      <c r="GR68" s="18"/>
      <c r="GS68" s="56"/>
      <c r="GT68" s="14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K68" s="18"/>
      <c r="HL68" s="18"/>
      <c r="HM68" s="56"/>
      <c r="HN68" s="14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E68" s="18"/>
      <c r="IF68" s="18"/>
      <c r="IG68" s="56"/>
      <c r="IH68" s="14"/>
      <c r="IJ68" s="18"/>
      <c r="IK68" s="18"/>
      <c r="IL68" s="56"/>
      <c r="IM68" s="14"/>
      <c r="IN68" s="1"/>
      <c r="IO68" s="1"/>
      <c r="IP68" s="1"/>
      <c r="IQ68" s="1"/>
      <c r="IR68" s="1"/>
    </row>
    <row r="69" spans="1:252" ht="15.75">
      <c r="A69" s="29">
        <v>1</v>
      </c>
      <c r="B69" s="29" t="s">
        <v>352</v>
      </c>
      <c r="C69" s="1"/>
      <c r="D69" s="1"/>
      <c r="E69" s="1"/>
      <c r="F69" s="1"/>
      <c r="G69" s="1"/>
      <c r="H69" s="13" t="s">
        <v>353</v>
      </c>
      <c r="I69" s="18">
        <v>29</v>
      </c>
      <c r="J69" s="18">
        <v>46</v>
      </c>
      <c r="K69" s="56">
        <v>79</v>
      </c>
      <c r="L69" s="14">
        <f>'[1]Группа 1'!G7</f>
        <v>2.586206896551724</v>
      </c>
      <c r="M69" s="1"/>
      <c r="N69" s="1"/>
      <c r="O69" s="1"/>
      <c r="P69" s="1"/>
      <c r="Q69" s="1"/>
      <c r="S69" s="18"/>
      <c r="T69" s="18"/>
      <c r="U69" s="56"/>
      <c r="V69" s="14"/>
      <c r="X69" s="18"/>
      <c r="Y69" s="18"/>
      <c r="Z69" s="56"/>
      <c r="AA69" s="14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Q69" s="18"/>
      <c r="BR69" s="18"/>
      <c r="BS69" s="56"/>
      <c r="BT69" s="14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G69" s="18"/>
      <c r="GH69" s="18"/>
      <c r="GI69" s="56"/>
      <c r="GJ69" s="14"/>
      <c r="GL69" s="18"/>
      <c r="GM69" s="18"/>
      <c r="GN69" s="56"/>
      <c r="GO69" s="14"/>
      <c r="GQ69" s="18"/>
      <c r="GR69" s="18"/>
      <c r="GS69" s="56"/>
      <c r="GT69" s="14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K69" s="18"/>
      <c r="HL69" s="18"/>
      <c r="HM69" s="56"/>
      <c r="HN69" s="14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E69" s="18"/>
      <c r="IF69" s="18"/>
      <c r="IG69" s="56"/>
      <c r="IH69" s="14"/>
      <c r="IJ69" s="18"/>
      <c r="IK69" s="18"/>
      <c r="IL69" s="56"/>
      <c r="IM69" s="14"/>
      <c r="IN69" s="1"/>
      <c r="IO69" s="1"/>
      <c r="IP69" s="1"/>
      <c r="IQ69" s="1"/>
      <c r="IR69" s="1"/>
    </row>
    <row r="70" spans="1:252" ht="15.75">
      <c r="A70" s="29">
        <v>5</v>
      </c>
      <c r="B70" s="29" t="s">
        <v>108</v>
      </c>
      <c r="C70" s="1"/>
      <c r="D70" s="1"/>
      <c r="E70" s="1"/>
      <c r="F70" s="1"/>
      <c r="G70" s="1"/>
      <c r="H70" t="s">
        <v>99</v>
      </c>
      <c r="I70" s="18">
        <v>51</v>
      </c>
      <c r="J70" s="18">
        <v>151</v>
      </c>
      <c r="K70" s="56">
        <v>708</v>
      </c>
      <c r="L70" s="14">
        <f>'[1]Группа 5'!L11</f>
        <v>7.96078431372549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t="s">
        <v>99</v>
      </c>
      <c r="X70" s="18">
        <v>134</v>
      </c>
      <c r="Y70" s="18">
        <v>151</v>
      </c>
      <c r="Z70" s="56">
        <v>140</v>
      </c>
      <c r="AA70" s="14">
        <f>'[1]Группа 5'!AA11</f>
        <v>6.1268656716417915</v>
      </c>
      <c r="AC70" s="18"/>
      <c r="AD70" s="18"/>
      <c r="AE70" s="56"/>
      <c r="AF70" s="14"/>
      <c r="AG70" t="s">
        <v>83</v>
      </c>
      <c r="AH70" s="18">
        <v>45</v>
      </c>
      <c r="AI70" s="18">
        <v>110</v>
      </c>
      <c r="AJ70" s="56">
        <v>475</v>
      </c>
      <c r="AK70" s="14">
        <f>'[1]Группа 5'!AK11</f>
        <v>7.444444444444445</v>
      </c>
      <c r="AL70" t="s">
        <v>109</v>
      </c>
      <c r="AM70" s="18">
        <v>5</v>
      </c>
      <c r="AN70" s="18">
        <v>41</v>
      </c>
      <c r="AO70" s="56">
        <v>1088</v>
      </c>
      <c r="AP70" s="14">
        <f>'[1]Группа 5'!AP11</f>
        <v>12.2</v>
      </c>
      <c r="AR70" s="18"/>
      <c r="AS70" s="18"/>
      <c r="AT70" s="56"/>
      <c r="AU70" s="14"/>
      <c r="AV70" t="s">
        <v>83</v>
      </c>
      <c r="AW70" s="18">
        <v>94</v>
      </c>
      <c r="AX70" s="18">
        <v>110</v>
      </c>
      <c r="AY70" s="56">
        <v>151</v>
      </c>
      <c r="AZ70" s="14">
        <f>'[1]Группа 5'!AU11</f>
        <v>6.170212765957447</v>
      </c>
      <c r="BA70" t="s">
        <v>83</v>
      </c>
      <c r="BB70" s="18">
        <v>22</v>
      </c>
      <c r="BC70" s="18">
        <v>110</v>
      </c>
      <c r="BD70" s="56">
        <v>740</v>
      </c>
      <c r="BE70" s="14">
        <f>'[1]Группа 5'!AZ11</f>
        <v>10</v>
      </c>
      <c r="BG70" s="18"/>
      <c r="BH70" s="18"/>
      <c r="BI70" s="56"/>
      <c r="BJ70" s="14"/>
      <c r="BL70" s="18"/>
      <c r="BM70" s="18"/>
      <c r="BN70" s="56"/>
      <c r="BO70" s="14"/>
      <c r="BQ70" s="18"/>
      <c r="BR70" s="18"/>
      <c r="BS70" s="56"/>
      <c r="BT70" s="14"/>
      <c r="BV70" s="18"/>
      <c r="BW70" s="18"/>
      <c r="BX70" s="56"/>
      <c r="BY70" s="14"/>
      <c r="CA70" s="18"/>
      <c r="CB70" s="18"/>
      <c r="CC70" s="56"/>
      <c r="CD70" s="14"/>
      <c r="CF70" s="18"/>
      <c r="CG70" s="18"/>
      <c r="CH70" s="56"/>
      <c r="CI70" s="14"/>
      <c r="CK70" s="18"/>
      <c r="CL70" s="18"/>
      <c r="CM70" s="56"/>
      <c r="CN70" s="14"/>
      <c r="CP70" s="18"/>
      <c r="CQ70" s="18"/>
      <c r="CR70" s="56"/>
      <c r="CS70" s="14"/>
      <c r="CU70" s="18"/>
      <c r="CV70" s="18"/>
      <c r="CW70" s="56"/>
      <c r="CX70" s="14"/>
      <c r="CZ70" s="18"/>
      <c r="DA70" s="18"/>
      <c r="DB70" s="56"/>
      <c r="DC70" s="14"/>
      <c r="DE70" s="18"/>
      <c r="DF70" s="18"/>
      <c r="DG70" s="56"/>
      <c r="DH70" s="14"/>
      <c r="DJ70" s="18"/>
      <c r="DK70" s="18"/>
      <c r="DL70" s="56"/>
      <c r="DM70" s="14"/>
      <c r="DO70" s="18"/>
      <c r="DP70" s="18"/>
      <c r="DQ70" s="56"/>
      <c r="DR70" s="14"/>
      <c r="DT70" s="18"/>
      <c r="DU70" s="18"/>
      <c r="DV70" s="56"/>
      <c r="DW70" s="14"/>
      <c r="DY70" s="18"/>
      <c r="DZ70" s="18"/>
      <c r="EA70" s="56"/>
      <c r="EB70" s="14"/>
      <c r="EC70" t="s">
        <v>102</v>
      </c>
      <c r="ED70" s="18">
        <v>44</v>
      </c>
      <c r="EE70" s="18">
        <v>47</v>
      </c>
      <c r="EF70" s="56">
        <v>141</v>
      </c>
      <c r="EG70" s="14">
        <f>'[1]Группа 5'!DM11</f>
        <v>6.068181818181818</v>
      </c>
      <c r="EI70" s="18"/>
      <c r="EJ70" s="18"/>
      <c r="EK70" s="56"/>
      <c r="EL70" s="14"/>
      <c r="EM70" t="s">
        <v>16</v>
      </c>
      <c r="EN70" s="18">
        <v>44</v>
      </c>
      <c r="EO70" s="18">
        <v>47</v>
      </c>
      <c r="EP70" s="56">
        <v>141</v>
      </c>
      <c r="EQ70" s="14">
        <f>'[1]Группа 5'!DW11</f>
        <v>6.068181818181818</v>
      </c>
      <c r="ER70" t="s">
        <v>16</v>
      </c>
      <c r="ES70" s="18">
        <v>44</v>
      </c>
      <c r="ET70" s="18">
        <v>47</v>
      </c>
      <c r="EU70" s="56">
        <v>141</v>
      </c>
      <c r="EV70" s="14">
        <f>'[1]Группа 5'!EB11</f>
        <v>6.068181818181818</v>
      </c>
      <c r="EX70" s="18"/>
      <c r="EY70" s="18"/>
      <c r="EZ70" s="56"/>
      <c r="FA70" s="14"/>
      <c r="FC70" s="18"/>
      <c r="FD70" s="18"/>
      <c r="FE70" s="56"/>
      <c r="FF70" s="14"/>
      <c r="FH70" s="18"/>
      <c r="FI70" s="18"/>
      <c r="FJ70" s="56"/>
      <c r="FK70" s="14"/>
      <c r="FL70" t="s">
        <v>16</v>
      </c>
      <c r="FM70" s="18">
        <v>44</v>
      </c>
      <c r="FN70" s="18">
        <v>47</v>
      </c>
      <c r="FO70" s="56">
        <v>141</v>
      </c>
      <c r="FP70" s="14">
        <f>'[1]Группа 5'!EQ11</f>
        <v>6.068181818181818</v>
      </c>
      <c r="FQ70" t="s">
        <v>110</v>
      </c>
      <c r="FR70" s="18">
        <v>11</v>
      </c>
      <c r="FS70" s="18">
        <v>39</v>
      </c>
      <c r="FT70" s="56">
        <v>579</v>
      </c>
      <c r="FU70" s="14">
        <f>'[1]Группа 5'!EV11</f>
        <v>7.545454545454545</v>
      </c>
      <c r="FW70" s="18"/>
      <c r="FX70" s="18"/>
      <c r="FY70" s="56"/>
      <c r="FZ70" s="14"/>
      <c r="GB70" s="18"/>
      <c r="GC70" s="18"/>
      <c r="GD70" s="56"/>
      <c r="GE70" s="14"/>
      <c r="GG70" s="18"/>
      <c r="GH70" s="18"/>
      <c r="GI70" s="56"/>
      <c r="GJ70" s="14"/>
      <c r="GL70" s="18"/>
      <c r="GM70" s="18"/>
      <c r="GN70" s="56"/>
      <c r="GO70" s="14"/>
      <c r="GQ70" s="18"/>
      <c r="GR70" s="18"/>
      <c r="GS70" s="56"/>
      <c r="GT70" s="14"/>
      <c r="GU70" s="59" t="s">
        <v>83</v>
      </c>
      <c r="GV70" s="12">
        <v>3</v>
      </c>
      <c r="GW70" s="12">
        <v>110</v>
      </c>
      <c r="GX70" s="59">
        <v>940</v>
      </c>
      <c r="GY70" s="17">
        <f>'[1]Группа 5'!FF11</f>
        <v>45.333333333333336</v>
      </c>
      <c r="GZ70" t="s">
        <v>95</v>
      </c>
      <c r="HA70" s="18">
        <v>11</v>
      </c>
      <c r="HB70" s="18">
        <v>39</v>
      </c>
      <c r="HC70" s="56">
        <v>579</v>
      </c>
      <c r="HD70" s="14">
        <f>'[1]Группа 5'!FK11</f>
        <v>7.545454545454545</v>
      </c>
      <c r="HF70" s="18"/>
      <c r="HG70" s="18"/>
      <c r="HH70" s="56"/>
      <c r="HI70" s="14"/>
      <c r="HJ70" t="s">
        <v>81</v>
      </c>
      <c r="HK70" s="18">
        <v>61</v>
      </c>
      <c r="HL70" s="18">
        <v>151</v>
      </c>
      <c r="HM70" s="56">
        <v>556</v>
      </c>
      <c r="HN70" s="14">
        <f>'[1]Группа 5'!FU11</f>
        <v>7.475409836065573</v>
      </c>
      <c r="HP70" s="18"/>
      <c r="HQ70" s="18"/>
      <c r="HR70" s="56"/>
      <c r="HS70" s="14"/>
      <c r="HT70" t="s">
        <v>97</v>
      </c>
      <c r="HU70" s="18">
        <v>12</v>
      </c>
      <c r="HV70" s="18">
        <v>49</v>
      </c>
      <c r="HW70" s="56">
        <v>1859</v>
      </c>
      <c r="HX70" s="14">
        <f>'[1]Группа 5'!GE11</f>
        <v>9.083333333333332</v>
      </c>
      <c r="HY70" t="s">
        <v>103</v>
      </c>
      <c r="HZ70" s="18">
        <v>45</v>
      </c>
      <c r="IA70" s="18">
        <v>151</v>
      </c>
      <c r="IB70" s="56">
        <v>772</v>
      </c>
      <c r="IC70" s="14">
        <f>'[1]Группа 5'!GO11</f>
        <v>8.355555555555556</v>
      </c>
      <c r="IE70" s="18"/>
      <c r="IF70" s="18"/>
      <c r="IG70" s="56"/>
      <c r="IH70" s="14"/>
      <c r="II70" s="1"/>
      <c r="IJ70" s="1"/>
      <c r="IK70" s="1"/>
      <c r="IL70" s="1"/>
      <c r="IM70" s="1"/>
      <c r="IN70" s="1"/>
      <c r="IO70" s="1"/>
      <c r="IP70" s="1"/>
      <c r="IQ70" s="1"/>
      <c r="IR70" s="1"/>
    </row>
    <row r="71" spans="1:252" ht="15.75">
      <c r="A71" s="29">
        <v>5</v>
      </c>
      <c r="B71" s="29" t="s">
        <v>441</v>
      </c>
      <c r="C71" s="1"/>
      <c r="D71" s="1"/>
      <c r="E71" s="1"/>
      <c r="F71" s="1"/>
      <c r="G71" s="1"/>
      <c r="H71" t="s">
        <v>103</v>
      </c>
      <c r="I71" s="18">
        <v>43</v>
      </c>
      <c r="J71" s="18">
        <v>142</v>
      </c>
      <c r="K71" s="56">
        <v>610</v>
      </c>
      <c r="L71" s="14">
        <f>'[1]Группа 5'!L12</f>
        <v>8.30232558139535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t="s">
        <v>349</v>
      </c>
      <c r="X71" s="18">
        <v>51</v>
      </c>
      <c r="Y71" s="18">
        <v>68</v>
      </c>
      <c r="Z71" s="56">
        <v>193</v>
      </c>
      <c r="AA71" s="14">
        <f>'[1]Группа 5'!AA12</f>
        <v>6.333333333333333</v>
      </c>
      <c r="AC71" s="18"/>
      <c r="AD71" s="18"/>
      <c r="AE71" s="56"/>
      <c r="AF71" s="14"/>
      <c r="AH71" s="18"/>
      <c r="AI71" s="18"/>
      <c r="AJ71" s="56"/>
      <c r="AK71" s="14"/>
      <c r="AL71" t="s">
        <v>109</v>
      </c>
      <c r="AM71" s="18">
        <v>10</v>
      </c>
      <c r="AN71" s="18">
        <v>39</v>
      </c>
      <c r="AO71" s="56">
        <v>779</v>
      </c>
      <c r="AP71" s="14">
        <f>'[1]Группа 5'!AP12</f>
        <v>7.9</v>
      </c>
      <c r="AR71" s="18"/>
      <c r="AS71" s="18"/>
      <c r="AT71" s="56"/>
      <c r="AU71" s="14"/>
      <c r="AW71" s="18"/>
      <c r="AX71" s="18"/>
      <c r="AY71" s="56"/>
      <c r="AZ71" s="14"/>
      <c r="BB71" s="18"/>
      <c r="BC71" s="18"/>
      <c r="BD71" s="56"/>
      <c r="BE71" s="14"/>
      <c r="BG71" s="18"/>
      <c r="BH71" s="18"/>
      <c r="BI71" s="56"/>
      <c r="BJ71" s="14"/>
      <c r="BL71" s="18"/>
      <c r="BM71" s="18"/>
      <c r="BN71" s="56"/>
      <c r="BO71" s="14"/>
      <c r="BP71" t="s">
        <v>109</v>
      </c>
      <c r="BQ71" s="18">
        <v>23</v>
      </c>
      <c r="BR71" s="18">
        <v>39</v>
      </c>
      <c r="BS71" s="56">
        <v>197</v>
      </c>
      <c r="BT71" s="14">
        <f>'[1]Группа 5'!BJ12</f>
        <v>5.695652173913043</v>
      </c>
      <c r="BV71" s="18"/>
      <c r="BW71" s="18"/>
      <c r="BX71" s="56"/>
      <c r="BY71" s="14"/>
      <c r="BZ71" t="s">
        <v>442</v>
      </c>
      <c r="CA71" s="18">
        <v>27</v>
      </c>
      <c r="CB71" s="18">
        <v>39</v>
      </c>
      <c r="CC71" s="56">
        <v>1053</v>
      </c>
      <c r="CD71" s="14">
        <f>'[1]Группа 5'!BO12</f>
        <v>6.444444444444445</v>
      </c>
      <c r="CF71" s="18"/>
      <c r="CG71" s="18"/>
      <c r="CH71" s="56"/>
      <c r="CI71" s="14"/>
      <c r="CK71" s="18"/>
      <c r="CL71" s="18"/>
      <c r="CM71" s="56"/>
      <c r="CN71" s="14"/>
      <c r="CP71" s="18"/>
      <c r="CQ71" s="18"/>
      <c r="CR71" s="56"/>
      <c r="CS71" s="14"/>
      <c r="CU71" s="18"/>
      <c r="CV71" s="18"/>
      <c r="CW71" s="56"/>
      <c r="CX71" s="14"/>
      <c r="CZ71" s="18"/>
      <c r="DA71" s="18"/>
      <c r="DB71" s="56"/>
      <c r="DC71" s="14"/>
      <c r="DE71" s="18"/>
      <c r="DF71" s="18"/>
      <c r="DG71" s="56"/>
      <c r="DH71" s="14"/>
      <c r="DJ71" s="18"/>
      <c r="DK71" s="18"/>
      <c r="DL71" s="56"/>
      <c r="DM71" s="14"/>
      <c r="DO71" s="18"/>
      <c r="DP71" s="18"/>
      <c r="DQ71" s="56"/>
      <c r="DR71" s="14"/>
      <c r="DT71" s="18"/>
      <c r="DU71" s="18"/>
      <c r="DV71" s="56"/>
      <c r="DW71" s="14"/>
      <c r="DY71" s="18"/>
      <c r="DZ71" s="18"/>
      <c r="EA71" s="56"/>
      <c r="EB71" s="14"/>
      <c r="EC71" t="s">
        <v>442</v>
      </c>
      <c r="ED71" s="18">
        <v>38</v>
      </c>
      <c r="EE71" s="18">
        <v>39</v>
      </c>
      <c r="EF71" s="56">
        <v>31</v>
      </c>
      <c r="EG71" s="14">
        <f>'[1]Группа 5'!DM12</f>
        <v>6.026315789473684</v>
      </c>
      <c r="EI71" s="18"/>
      <c r="EJ71" s="18"/>
      <c r="EK71" s="56"/>
      <c r="EL71" s="14"/>
      <c r="EN71" s="18"/>
      <c r="EO71" s="18"/>
      <c r="EP71" s="56"/>
      <c r="EQ71" s="14"/>
      <c r="ES71" s="18"/>
      <c r="ET71" s="18"/>
      <c r="EU71" s="56"/>
      <c r="EV71" s="14"/>
      <c r="EX71" s="18"/>
      <c r="EY71" s="18"/>
      <c r="EZ71" s="56"/>
      <c r="FA71" s="14"/>
      <c r="FC71" s="18"/>
      <c r="FD71" s="18"/>
      <c r="FE71" s="56"/>
      <c r="FF71" s="14"/>
      <c r="FH71" s="18"/>
      <c r="FI71" s="18"/>
      <c r="FJ71" s="56"/>
      <c r="FK71" s="14"/>
      <c r="FM71" s="18"/>
      <c r="FN71" s="18"/>
      <c r="FO71" s="56"/>
      <c r="FP71" s="14"/>
      <c r="FR71" s="18"/>
      <c r="FS71" s="18"/>
      <c r="FT71" s="56"/>
      <c r="FU71" s="14"/>
      <c r="FW71" s="18"/>
      <c r="FX71" s="18"/>
      <c r="FY71" s="56"/>
      <c r="FZ71" s="14"/>
      <c r="GA71" t="s">
        <v>103</v>
      </c>
      <c r="GB71" s="18">
        <v>140</v>
      </c>
      <c r="GC71" s="18">
        <v>142</v>
      </c>
      <c r="GD71" s="56">
        <v>35</v>
      </c>
      <c r="GE71" s="14">
        <f>'[1]Группа 5'!FA12</f>
        <v>6.014285714285714</v>
      </c>
      <c r="GG71" s="18"/>
      <c r="GH71" s="18"/>
      <c r="GI71" s="56"/>
      <c r="GJ71" s="14"/>
      <c r="GL71" s="18"/>
      <c r="GM71" s="18"/>
      <c r="GN71" s="56"/>
      <c r="GO71" s="14"/>
      <c r="GQ71" s="18"/>
      <c r="GR71" s="18"/>
      <c r="GS71" s="56"/>
      <c r="GT71" s="14"/>
      <c r="GU71" t="s">
        <v>443</v>
      </c>
      <c r="GV71" s="18">
        <v>26</v>
      </c>
      <c r="GW71" s="18">
        <v>95</v>
      </c>
      <c r="GX71" s="56">
        <v>538</v>
      </c>
      <c r="GY71" s="14">
        <f>'[1]Группа 5'!FF12</f>
        <v>8.653846153846153</v>
      </c>
      <c r="HA71" s="18"/>
      <c r="HB71" s="18"/>
      <c r="HC71" s="56"/>
      <c r="HD71" s="14"/>
      <c r="HE71" t="s">
        <v>444</v>
      </c>
      <c r="HF71" s="18">
        <v>41</v>
      </c>
      <c r="HG71" s="18">
        <v>54</v>
      </c>
      <c r="HH71" s="56">
        <v>58</v>
      </c>
      <c r="HI71" s="14">
        <f>'[1]Группа 5'!FP12</f>
        <v>5.317073170731708</v>
      </c>
      <c r="HJ71" t="s">
        <v>103</v>
      </c>
      <c r="HK71" s="18">
        <v>75</v>
      </c>
      <c r="HL71" s="18">
        <v>142</v>
      </c>
      <c r="HM71" s="56">
        <v>400</v>
      </c>
      <c r="HN71" s="14">
        <f>'[1]Группа 5'!FU12</f>
        <v>6.8933333333333335</v>
      </c>
      <c r="HO71" t="s">
        <v>103</v>
      </c>
      <c r="HP71" s="18">
        <v>84</v>
      </c>
      <c r="HQ71" s="18">
        <v>142</v>
      </c>
      <c r="HR71" s="56">
        <v>423</v>
      </c>
      <c r="HS71" s="14">
        <f>'[1]Группа 5'!FZ12</f>
        <v>6.690476190476191</v>
      </c>
      <c r="HT71" t="s">
        <v>97</v>
      </c>
      <c r="HU71" s="18">
        <v>5</v>
      </c>
      <c r="HV71" s="18">
        <v>37</v>
      </c>
      <c r="HW71" s="56">
        <v>1573</v>
      </c>
      <c r="HX71" s="14">
        <f>'[1]Группа 5'!GE12</f>
        <v>12.4</v>
      </c>
      <c r="HY71" t="s">
        <v>103</v>
      </c>
      <c r="HZ71" s="18">
        <v>30</v>
      </c>
      <c r="IA71" s="18">
        <v>142</v>
      </c>
      <c r="IB71" s="56">
        <v>804</v>
      </c>
      <c r="IC71" s="14">
        <f>'[1]Группа 5'!GO12</f>
        <v>9.733333333333334</v>
      </c>
      <c r="IE71" s="18"/>
      <c r="IF71" s="18"/>
      <c r="IG71" s="56"/>
      <c r="IH71" s="14"/>
      <c r="II71" s="1"/>
      <c r="IJ71" s="1"/>
      <c r="IK71" s="1"/>
      <c r="IL71" s="1"/>
      <c r="IM71" s="1"/>
      <c r="IN71" s="1"/>
      <c r="IO71" s="1"/>
      <c r="IP71" s="1"/>
      <c r="IQ71" s="1"/>
      <c r="IR71" s="1"/>
    </row>
    <row r="72" spans="1:252" ht="15.75">
      <c r="A72" s="29">
        <v>5</v>
      </c>
      <c r="B72" s="29" t="s">
        <v>111</v>
      </c>
      <c r="C72" s="1"/>
      <c r="D72" s="1"/>
      <c r="E72" s="1"/>
      <c r="F72" s="1"/>
      <c r="G72" s="1"/>
      <c r="H72" t="s">
        <v>82</v>
      </c>
      <c r="I72" s="18">
        <v>49</v>
      </c>
      <c r="J72" s="18">
        <v>114</v>
      </c>
      <c r="K72" s="56">
        <v>350</v>
      </c>
      <c r="L72" s="14">
        <f>'[1]Группа 5'!L10</f>
        <v>7.326530612244898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t="s">
        <v>112</v>
      </c>
      <c r="X72" s="18">
        <v>61</v>
      </c>
      <c r="Y72" s="18">
        <v>69</v>
      </c>
      <c r="Z72" s="56">
        <v>76</v>
      </c>
      <c r="AA72" s="14">
        <f>'[1]Группа 5'!AA10</f>
        <v>6.131147540983607</v>
      </c>
      <c r="AB72" t="s">
        <v>113</v>
      </c>
      <c r="AC72" s="18">
        <v>9</v>
      </c>
      <c r="AD72" s="18">
        <v>23</v>
      </c>
      <c r="AE72" s="56">
        <v>1438</v>
      </c>
      <c r="AF72" s="14">
        <f>'[1]Группа 5'!AF10</f>
        <v>7.555555555555555</v>
      </c>
      <c r="AG72" t="s">
        <v>114</v>
      </c>
      <c r="AH72" s="18">
        <v>17</v>
      </c>
      <c r="AI72" s="18">
        <v>71</v>
      </c>
      <c r="AJ72" s="56">
        <v>351</v>
      </c>
      <c r="AK72" s="14">
        <f>'[1]Группа 5'!AK10</f>
        <v>9.176470588235293</v>
      </c>
      <c r="AM72" s="18"/>
      <c r="AN72" s="18"/>
      <c r="AO72" s="56"/>
      <c r="AP72" s="14"/>
      <c r="AR72" s="18"/>
      <c r="AS72" s="18"/>
      <c r="AT72" s="56"/>
      <c r="AU72" s="14"/>
      <c r="AW72" s="18"/>
      <c r="AX72" s="18"/>
      <c r="AY72" s="56"/>
      <c r="AZ72" s="14"/>
      <c r="BB72" s="18"/>
      <c r="BC72" s="18"/>
      <c r="BD72" s="56"/>
      <c r="BE72" s="14"/>
      <c r="BF72" s="1"/>
      <c r="BG72" s="1"/>
      <c r="BH72" s="1"/>
      <c r="BI72" s="1"/>
      <c r="BJ72" s="1"/>
      <c r="BK72" s="1"/>
      <c r="BL72" s="1"/>
      <c r="BM72" s="1"/>
      <c r="BN72" s="1"/>
      <c r="BO72" s="1"/>
      <c r="BQ72" s="18"/>
      <c r="BR72" s="18"/>
      <c r="BS72" s="56"/>
      <c r="BT72" s="14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R72" s="18"/>
      <c r="FS72" s="18"/>
      <c r="FT72" s="1"/>
      <c r="FU72" s="1"/>
      <c r="FW72" s="18"/>
      <c r="FX72" s="18"/>
      <c r="FY72" s="1"/>
      <c r="FZ72" s="1"/>
      <c r="GB72" s="18"/>
      <c r="GC72" s="18"/>
      <c r="GD72" s="1"/>
      <c r="GE72" s="1"/>
      <c r="GG72" s="18"/>
      <c r="GH72" s="18"/>
      <c r="GI72" s="1"/>
      <c r="GJ72" s="1"/>
      <c r="GL72" s="18"/>
      <c r="GM72" s="18"/>
      <c r="GN72" s="1"/>
      <c r="GO72" s="1"/>
      <c r="GQ72" s="18"/>
      <c r="GR72" s="18"/>
      <c r="GS72" s="1"/>
      <c r="GT72" s="1"/>
      <c r="GU72" t="s">
        <v>114</v>
      </c>
      <c r="GV72" s="18">
        <v>12</v>
      </c>
      <c r="GW72" s="18">
        <v>71</v>
      </c>
      <c r="GX72" s="56">
        <v>460</v>
      </c>
      <c r="GY72" s="14">
        <f>'[1]Группа 5'!FF10</f>
        <v>10.916666666666668</v>
      </c>
      <c r="GZ72" t="s">
        <v>82</v>
      </c>
      <c r="HA72" s="18">
        <v>28</v>
      </c>
      <c r="HB72" s="18">
        <v>31</v>
      </c>
      <c r="HC72" s="56">
        <v>122</v>
      </c>
      <c r="HD72" s="14">
        <f>'[1]Группа 5'!FK10</f>
        <v>6.107142857142858</v>
      </c>
      <c r="HF72" s="18"/>
      <c r="HG72" s="18"/>
      <c r="HH72" s="56"/>
      <c r="HI72" s="14"/>
      <c r="HJ72" t="s">
        <v>82</v>
      </c>
      <c r="HK72" s="18">
        <v>45</v>
      </c>
      <c r="HL72" s="18">
        <v>114</v>
      </c>
      <c r="HM72" s="56">
        <v>363</v>
      </c>
      <c r="HN72" s="14">
        <f>'[1]Группа 5'!FU10</f>
        <v>7.533333333333333</v>
      </c>
      <c r="HP72" s="18"/>
      <c r="HQ72" s="18"/>
      <c r="HR72" s="56"/>
      <c r="HS72" s="14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t="s">
        <v>115</v>
      </c>
      <c r="IJ72" s="18">
        <v>66</v>
      </c>
      <c r="IK72" s="18">
        <v>114</v>
      </c>
      <c r="IL72" s="56">
        <v>297</v>
      </c>
      <c r="IM72" s="14">
        <f>'[1]Группа 5'!GY10</f>
        <v>6.7272727272727275</v>
      </c>
      <c r="IN72" s="1"/>
      <c r="IO72" s="1"/>
      <c r="IP72" s="1"/>
      <c r="IQ72" s="1"/>
      <c r="IR72" s="1"/>
    </row>
    <row r="73" spans="1:252" ht="15.75">
      <c r="A73" s="29">
        <v>3</v>
      </c>
      <c r="B73" s="29" t="s">
        <v>134</v>
      </c>
      <c r="C73" s="1"/>
      <c r="D73" s="1"/>
      <c r="E73" s="1"/>
      <c r="F73" s="1"/>
      <c r="G73" s="1"/>
      <c r="I73" s="18"/>
      <c r="J73" s="18"/>
      <c r="K73" s="56"/>
      <c r="L73" s="14"/>
      <c r="M73" s="1"/>
      <c r="N73" s="1"/>
      <c r="O73" s="1"/>
      <c r="P73" s="1"/>
      <c r="Q73" s="1"/>
      <c r="R73" s="1"/>
      <c r="S73" s="1"/>
      <c r="T73" s="1"/>
      <c r="U73" s="1"/>
      <c r="V73" s="1"/>
      <c r="X73" s="18"/>
      <c r="Y73" s="18"/>
      <c r="Z73" s="56"/>
      <c r="AA73" s="14"/>
      <c r="AC73" s="18"/>
      <c r="AD73" s="18"/>
      <c r="AE73" s="56"/>
      <c r="AF73" s="14"/>
      <c r="AH73" s="18"/>
      <c r="AI73" s="18"/>
      <c r="AJ73" s="56"/>
      <c r="AK73" s="14"/>
      <c r="AM73" s="18"/>
      <c r="AN73" s="18"/>
      <c r="AO73" s="56"/>
      <c r="AP73" s="14"/>
      <c r="AR73" s="18"/>
      <c r="AS73" s="18"/>
      <c r="AT73" s="56"/>
      <c r="AU73" s="14"/>
      <c r="AW73" s="18"/>
      <c r="AX73" s="18"/>
      <c r="AY73" s="56"/>
      <c r="AZ73" s="14"/>
      <c r="BB73" s="18"/>
      <c r="BC73" s="18"/>
      <c r="BD73" s="56"/>
      <c r="BE73" s="14"/>
      <c r="BF73" s="1"/>
      <c r="BG73" s="1"/>
      <c r="BH73" s="1"/>
      <c r="BI73" s="1"/>
      <c r="BJ73" s="1"/>
      <c r="BK73" s="1"/>
      <c r="BL73" s="1"/>
      <c r="BM73" s="1"/>
      <c r="BN73" s="1"/>
      <c r="BO73" s="1"/>
      <c r="BQ73" s="18"/>
      <c r="BR73" s="18"/>
      <c r="BS73" s="56"/>
      <c r="BT73" s="14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R73" s="18"/>
      <c r="FS73" s="18"/>
      <c r="FT73" s="1"/>
      <c r="FU73" s="1"/>
      <c r="FW73" s="18"/>
      <c r="FX73" s="18"/>
      <c r="FY73" s="1"/>
      <c r="FZ73" s="1"/>
      <c r="GB73" s="18"/>
      <c r="GC73" s="18"/>
      <c r="GD73" s="1"/>
      <c r="GE73" s="1"/>
      <c r="GG73" s="18"/>
      <c r="GH73" s="18"/>
      <c r="GI73" s="1"/>
      <c r="GJ73" s="1"/>
      <c r="GL73" s="18"/>
      <c r="GM73" s="18"/>
      <c r="GN73" s="1"/>
      <c r="GO73" s="1"/>
      <c r="GQ73" s="18"/>
      <c r="GR73" s="18"/>
      <c r="GS73" s="1"/>
      <c r="GT73" s="1"/>
      <c r="GU73" t="s">
        <v>38</v>
      </c>
      <c r="GV73" s="18">
        <v>14</v>
      </c>
      <c r="GW73" s="18">
        <v>246</v>
      </c>
      <c r="GX73" s="56">
        <v>322</v>
      </c>
      <c r="GY73" s="14">
        <f>'[1]Группа 3'!FP31</f>
        <v>20.571428571428573</v>
      </c>
      <c r="HA73" s="18"/>
      <c r="HB73" s="18"/>
      <c r="HC73" s="56"/>
      <c r="HD73" s="14"/>
      <c r="HF73" s="18"/>
      <c r="HG73" s="18"/>
      <c r="HH73" s="56"/>
      <c r="HI73" s="14"/>
      <c r="HK73" s="18"/>
      <c r="HL73" s="18"/>
      <c r="HM73" s="56"/>
      <c r="HN73" s="14"/>
      <c r="HP73" s="18"/>
      <c r="HQ73" s="18"/>
      <c r="HR73" s="56"/>
      <c r="HS73" s="14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J73" s="18"/>
      <c r="IK73" s="18"/>
      <c r="IL73" s="56"/>
      <c r="IM73" s="14"/>
      <c r="IN73" s="1"/>
      <c r="IO73" s="1"/>
      <c r="IP73" s="1"/>
      <c r="IQ73" s="1"/>
      <c r="IR73" s="1"/>
    </row>
    <row r="74" spans="1:252" ht="15.75">
      <c r="A74" s="29">
        <v>3</v>
      </c>
      <c r="B74" s="29" t="s">
        <v>366</v>
      </c>
      <c r="C74" s="1"/>
      <c r="D74" s="1"/>
      <c r="E74" s="1"/>
      <c r="F74" s="1"/>
      <c r="G74" s="1"/>
      <c r="H74" t="s">
        <v>367</v>
      </c>
      <c r="I74" s="18">
        <v>78</v>
      </c>
      <c r="J74" s="18">
        <v>336</v>
      </c>
      <c r="K74" s="56">
        <v>131</v>
      </c>
      <c r="L74" s="14">
        <f>'[1]Группа 3'!L32</f>
        <v>7.3076923076923075</v>
      </c>
      <c r="M74" s="1"/>
      <c r="N74" s="1"/>
      <c r="O74" s="1"/>
      <c r="P74" s="1"/>
      <c r="Q74" s="1"/>
      <c r="R74" s="1"/>
      <c r="S74" s="1"/>
      <c r="T74" s="1"/>
      <c r="U74" s="1"/>
      <c r="V74" s="1"/>
      <c r="X74" s="18"/>
      <c r="Y74" s="18"/>
      <c r="Z74" s="56"/>
      <c r="AA74" s="14"/>
      <c r="AC74" s="18"/>
      <c r="AD74" s="18"/>
      <c r="AE74" s="56"/>
      <c r="AF74" s="14"/>
      <c r="AH74" s="18"/>
      <c r="AI74" s="18"/>
      <c r="AJ74" s="56"/>
      <c r="AK74" s="14"/>
      <c r="AM74" s="18"/>
      <c r="AN74" s="18"/>
      <c r="AO74" s="56"/>
      <c r="AP74" s="14"/>
      <c r="AR74" s="18"/>
      <c r="AS74" s="18"/>
      <c r="AT74" s="56"/>
      <c r="AU74" s="14"/>
      <c r="AW74" s="18"/>
      <c r="AX74" s="18"/>
      <c r="AY74" s="56"/>
      <c r="AZ74" s="14"/>
      <c r="BB74" s="18"/>
      <c r="BC74" s="18"/>
      <c r="BD74" s="56"/>
      <c r="BE74" s="14"/>
      <c r="BF74" s="1"/>
      <c r="BG74" s="1"/>
      <c r="BH74" s="1"/>
      <c r="BI74" s="1"/>
      <c r="BJ74" s="1"/>
      <c r="BK74" s="1"/>
      <c r="BL74" s="1"/>
      <c r="BM74" s="1"/>
      <c r="BN74" s="1"/>
      <c r="BO74" s="1"/>
      <c r="BQ74" s="18"/>
      <c r="BR74" s="18"/>
      <c r="BS74" s="56"/>
      <c r="BT74" s="14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R74" s="18"/>
      <c r="FS74" s="18"/>
      <c r="FT74" s="1"/>
      <c r="FU74" s="1"/>
      <c r="FW74" s="18"/>
      <c r="FX74" s="18"/>
      <c r="FY74" s="1"/>
      <c r="FZ74" s="1"/>
      <c r="GB74" s="18"/>
      <c r="GC74" s="18"/>
      <c r="GD74" s="1"/>
      <c r="GE74" s="1"/>
      <c r="GG74" s="18"/>
      <c r="GH74" s="18"/>
      <c r="GI74" s="1"/>
      <c r="GJ74" s="1"/>
      <c r="GL74" s="18"/>
      <c r="GM74" s="18"/>
      <c r="GN74" s="1"/>
      <c r="GO74" s="1"/>
      <c r="GQ74" s="18"/>
      <c r="GR74" s="18"/>
      <c r="GS74" s="1"/>
      <c r="GT74" s="1"/>
      <c r="GV74" s="18"/>
      <c r="GW74" s="18"/>
      <c r="GX74" s="56"/>
      <c r="GY74" s="14"/>
      <c r="GZ74" t="s">
        <v>367</v>
      </c>
      <c r="HA74" s="18">
        <v>137</v>
      </c>
      <c r="HB74" s="18">
        <v>336</v>
      </c>
      <c r="HC74" s="56">
        <v>105</v>
      </c>
      <c r="HD74" s="14">
        <f>'[1]Группа 3'!FU32</f>
        <v>5.452554744525548</v>
      </c>
      <c r="HF74" s="18"/>
      <c r="HG74" s="18"/>
      <c r="HH74" s="56"/>
      <c r="HI74" s="14"/>
      <c r="HJ74" t="s">
        <v>367</v>
      </c>
      <c r="HK74" s="18">
        <v>248</v>
      </c>
      <c r="HL74" s="18">
        <v>336</v>
      </c>
      <c r="HM74" s="56">
        <v>44</v>
      </c>
      <c r="HN74" s="14">
        <f>'[1]Группа 3'!GJ32</f>
        <v>4.354838709677419</v>
      </c>
      <c r="HP74" s="18"/>
      <c r="HQ74" s="18"/>
      <c r="HR74" s="56"/>
      <c r="HS74" s="14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J74" s="18"/>
      <c r="IK74" s="18"/>
      <c r="IL74" s="56"/>
      <c r="IM74" s="14"/>
      <c r="IN74" s="1"/>
      <c r="IO74" s="1"/>
      <c r="IP74" s="1"/>
      <c r="IQ74" s="1"/>
      <c r="IR74" s="1"/>
    </row>
    <row r="75" spans="1:252" ht="15.75">
      <c r="A75" s="29">
        <v>3</v>
      </c>
      <c r="B75" s="29" t="s">
        <v>421</v>
      </c>
      <c r="C75" s="1"/>
      <c r="D75" s="1"/>
      <c r="E75" s="1"/>
      <c r="F75" s="1"/>
      <c r="G75" s="1"/>
      <c r="I75" s="18"/>
      <c r="J75" s="18"/>
      <c r="K75" s="56"/>
      <c r="L75" s="14"/>
      <c r="M75" s="1"/>
      <c r="N75" s="1"/>
      <c r="O75" s="1"/>
      <c r="P75" s="1"/>
      <c r="Q75" s="1"/>
      <c r="R75" s="1"/>
      <c r="S75" s="1"/>
      <c r="T75" s="1"/>
      <c r="U75" s="1"/>
      <c r="V75" s="1"/>
      <c r="X75" s="18"/>
      <c r="Y75" s="18"/>
      <c r="Z75" s="56"/>
      <c r="AA75" s="14"/>
      <c r="AC75" s="18"/>
      <c r="AD75" s="18"/>
      <c r="AE75" s="56"/>
      <c r="AF75" s="14"/>
      <c r="AH75" s="18"/>
      <c r="AI75" s="18"/>
      <c r="AJ75" s="56"/>
      <c r="AK75" s="14"/>
      <c r="AM75" s="18"/>
      <c r="AN75" s="18"/>
      <c r="AO75" s="56"/>
      <c r="AP75" s="14"/>
      <c r="AR75" s="18"/>
      <c r="AS75" s="18"/>
      <c r="AT75" s="56"/>
      <c r="AU75" s="14"/>
      <c r="AW75" s="18"/>
      <c r="AX75" s="18"/>
      <c r="AY75" s="56"/>
      <c r="AZ75" s="14"/>
      <c r="BB75" s="18"/>
      <c r="BC75" s="18"/>
      <c r="BD75" s="56"/>
      <c r="BE75" s="14"/>
      <c r="BF75" s="1"/>
      <c r="BG75" s="1"/>
      <c r="BH75" s="1"/>
      <c r="BI75" s="1"/>
      <c r="BJ75" s="1"/>
      <c r="BK75" s="1"/>
      <c r="BL75" s="1"/>
      <c r="BM75" s="1"/>
      <c r="BN75" s="1"/>
      <c r="BO75" s="1"/>
      <c r="BQ75" s="18"/>
      <c r="BR75" s="18"/>
      <c r="BS75" s="56"/>
      <c r="BT75" s="14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R75" s="18"/>
      <c r="FS75" s="18"/>
      <c r="FT75" s="1"/>
      <c r="FU75" s="1"/>
      <c r="FW75" s="18"/>
      <c r="FX75" s="18"/>
      <c r="FY75" s="1"/>
      <c r="FZ75" s="1"/>
      <c r="GB75" s="18"/>
      <c r="GC75" s="18"/>
      <c r="GD75" s="1"/>
      <c r="GE75" s="1"/>
      <c r="GG75" s="18"/>
      <c r="GH75" s="18"/>
      <c r="GI75" s="1"/>
      <c r="GJ75" s="1"/>
      <c r="GL75" s="18"/>
      <c r="GM75" s="18"/>
      <c r="GN75" s="1"/>
      <c r="GO75" s="1"/>
      <c r="GQ75" s="18"/>
      <c r="GR75" s="18"/>
      <c r="GS75" s="1"/>
      <c r="GT75" s="1"/>
      <c r="GU75" t="s">
        <v>422</v>
      </c>
      <c r="GV75" s="18">
        <v>10</v>
      </c>
      <c r="GW75" s="18">
        <v>188</v>
      </c>
      <c r="GX75" s="56">
        <v>223</v>
      </c>
      <c r="GY75" s="14">
        <f>'[1]Группа 3'!FP33</f>
        <v>21.8</v>
      </c>
      <c r="HA75" s="18"/>
      <c r="HB75" s="18"/>
      <c r="HC75" s="56"/>
      <c r="HD75" s="14"/>
      <c r="HF75" s="18"/>
      <c r="HG75" s="18"/>
      <c r="HH75" s="56"/>
      <c r="HI75" s="14"/>
      <c r="HK75" s="18"/>
      <c r="HL75" s="18"/>
      <c r="HM75" s="56"/>
      <c r="HN75" s="14"/>
      <c r="HP75" s="18"/>
      <c r="HQ75" s="18"/>
      <c r="HR75" s="56"/>
      <c r="HS75" s="14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J75" s="18"/>
      <c r="IK75" s="18"/>
      <c r="IL75" s="56"/>
      <c r="IM75" s="14"/>
      <c r="IN75" s="1"/>
      <c r="IO75" s="1"/>
      <c r="IP75" s="1"/>
      <c r="IQ75" s="1"/>
      <c r="IR75" s="1"/>
    </row>
    <row r="76" spans="1:252" ht="15.75">
      <c r="A76" s="29">
        <v>3</v>
      </c>
      <c r="B76" s="29" t="s">
        <v>137</v>
      </c>
      <c r="C76" s="1"/>
      <c r="D76" s="1"/>
      <c r="E76" s="1"/>
      <c r="F76" s="1"/>
      <c r="G76" s="1"/>
      <c r="I76" s="18"/>
      <c r="J76" s="18"/>
      <c r="K76" s="56"/>
      <c r="L76" s="14"/>
      <c r="M76" s="1"/>
      <c r="N76" s="1"/>
      <c r="O76" s="1"/>
      <c r="P76" s="1"/>
      <c r="Q76" s="1"/>
      <c r="R76" s="1"/>
      <c r="S76" s="1"/>
      <c r="T76" s="1"/>
      <c r="U76" s="1"/>
      <c r="V76" s="1"/>
      <c r="X76" s="18"/>
      <c r="Y76" s="18"/>
      <c r="Z76" s="56"/>
      <c r="AA76" s="14"/>
      <c r="AC76" s="18"/>
      <c r="AD76" s="18"/>
      <c r="AE76" s="56"/>
      <c r="AF76" s="14"/>
      <c r="AH76" s="18"/>
      <c r="AI76" s="18"/>
      <c r="AJ76" s="56"/>
      <c r="AK76" s="14"/>
      <c r="AM76" s="18"/>
      <c r="AN76" s="18"/>
      <c r="AO76" s="56"/>
      <c r="AP76" s="14"/>
      <c r="AR76" s="18"/>
      <c r="AS76" s="18"/>
      <c r="AT76" s="56"/>
      <c r="AU76" s="14"/>
      <c r="AW76" s="18"/>
      <c r="AX76" s="18"/>
      <c r="AY76" s="56"/>
      <c r="AZ76" s="14"/>
      <c r="BB76" s="18"/>
      <c r="BC76" s="18"/>
      <c r="BD76" s="56"/>
      <c r="BE76" s="14"/>
      <c r="BF76" s="1"/>
      <c r="BG76" s="1"/>
      <c r="BH76" s="1"/>
      <c r="BI76" s="1"/>
      <c r="BJ76" s="1"/>
      <c r="BK76" s="1"/>
      <c r="BL76" s="1"/>
      <c r="BM76" s="1"/>
      <c r="BN76" s="1"/>
      <c r="BO76" s="1"/>
      <c r="BQ76" s="18"/>
      <c r="BR76" s="18"/>
      <c r="BS76" s="56"/>
      <c r="BT76" s="14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R76" s="18"/>
      <c r="FS76" s="18"/>
      <c r="FT76" s="1"/>
      <c r="FU76" s="1"/>
      <c r="FW76" s="18"/>
      <c r="FX76" s="18"/>
      <c r="FY76" s="1"/>
      <c r="FZ76" s="1"/>
      <c r="GB76" s="18"/>
      <c r="GC76" s="18"/>
      <c r="GD76" s="1"/>
      <c r="GE76" s="1"/>
      <c r="GG76" s="18"/>
      <c r="GH76" s="18"/>
      <c r="GI76" s="1"/>
      <c r="GJ76" s="1"/>
      <c r="GL76" s="18"/>
      <c r="GM76" s="18"/>
      <c r="GN76" s="1"/>
      <c r="GO76" s="1"/>
      <c r="GQ76" s="18"/>
      <c r="GR76" s="18"/>
      <c r="GS76" s="1"/>
      <c r="GT76" s="1"/>
      <c r="GV76" s="18"/>
      <c r="GW76" s="18"/>
      <c r="GX76" s="56"/>
      <c r="GY76" s="14"/>
      <c r="HA76" s="18"/>
      <c r="HB76" s="18"/>
      <c r="HC76" s="56"/>
      <c r="HD76" s="14"/>
      <c r="HF76" s="18"/>
      <c r="HG76" s="18"/>
      <c r="HH76" s="56"/>
      <c r="HI76" s="14"/>
      <c r="HK76" s="18"/>
      <c r="HL76" s="18"/>
      <c r="HM76" s="56"/>
      <c r="HN76" s="14"/>
      <c r="HP76" s="18"/>
      <c r="HQ76" s="18"/>
      <c r="HR76" s="56"/>
      <c r="HS76" s="14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30" t="s">
        <v>138</v>
      </c>
      <c r="IE76" s="12">
        <v>1</v>
      </c>
      <c r="IF76" s="12">
        <v>74</v>
      </c>
      <c r="IG76" s="59">
        <v>118</v>
      </c>
      <c r="IH76" s="17">
        <f>'[1]Группа 3'!HN34</f>
        <v>99.2</v>
      </c>
      <c r="IJ76" s="18"/>
      <c r="IK76" s="18"/>
      <c r="IL76" s="56"/>
      <c r="IM76" s="14"/>
      <c r="IN76" s="1"/>
      <c r="IO76" s="1"/>
      <c r="IP76" s="1"/>
      <c r="IQ76" s="1"/>
      <c r="IR76" s="1"/>
    </row>
    <row r="77" spans="1:252" ht="15.75">
      <c r="A77" s="29">
        <v>3</v>
      </c>
      <c r="B77" s="29" t="s">
        <v>423</v>
      </c>
      <c r="C77" s="1"/>
      <c r="D77" s="1"/>
      <c r="E77" s="1"/>
      <c r="F77" s="1"/>
      <c r="G77" s="1"/>
      <c r="H77" s="30" t="s">
        <v>424</v>
      </c>
      <c r="I77" s="12">
        <v>2</v>
      </c>
      <c r="J77" s="12">
        <v>5</v>
      </c>
      <c r="K77" s="56">
        <v>303</v>
      </c>
      <c r="L77" s="14">
        <f>'[1]Группа 3'!L35</f>
        <v>6</v>
      </c>
      <c r="M77" s="1"/>
      <c r="N77" s="1"/>
      <c r="O77" s="1"/>
      <c r="P77" s="1"/>
      <c r="Q77" s="1"/>
      <c r="R77" s="37" t="s">
        <v>424</v>
      </c>
      <c r="S77" s="18">
        <v>5</v>
      </c>
      <c r="T77" s="18">
        <v>5</v>
      </c>
      <c r="U77" s="56">
        <v>115</v>
      </c>
      <c r="V77" s="14">
        <f>'[1]Группа 3'!V35</f>
        <v>4</v>
      </c>
      <c r="X77" s="18"/>
      <c r="Y77" s="18"/>
      <c r="Z77" s="56"/>
      <c r="AA77" s="14"/>
      <c r="AC77" s="18"/>
      <c r="AD77" s="18"/>
      <c r="AE77" s="56"/>
      <c r="AF77" s="14"/>
      <c r="AH77" s="18"/>
      <c r="AI77" s="18"/>
      <c r="AJ77" s="56"/>
      <c r="AK77" s="14"/>
      <c r="AM77" s="18"/>
      <c r="AN77" s="18"/>
      <c r="AO77" s="56"/>
      <c r="AP77" s="14"/>
      <c r="AR77" s="18"/>
      <c r="AS77" s="18"/>
      <c r="AT77" s="56"/>
      <c r="AU77" s="14"/>
      <c r="AW77" s="18"/>
      <c r="AX77" s="18"/>
      <c r="AY77" s="56"/>
      <c r="AZ77" s="14"/>
      <c r="BB77" s="18"/>
      <c r="BC77" s="18"/>
      <c r="BD77" s="56"/>
      <c r="BE77" s="14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30" t="s">
        <v>424</v>
      </c>
      <c r="BQ77" s="12">
        <v>1</v>
      </c>
      <c r="BR77" s="12">
        <v>5</v>
      </c>
      <c r="BS77" s="59">
        <v>497</v>
      </c>
      <c r="BT77" s="17">
        <f>'[1]Группа 3'!BY35</f>
        <v>9.5</v>
      </c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R77" s="18"/>
      <c r="FS77" s="18"/>
      <c r="FT77" s="1"/>
      <c r="FU77" s="1"/>
      <c r="FW77" s="18"/>
      <c r="FX77" s="18"/>
      <c r="FY77" s="1"/>
      <c r="FZ77" s="1"/>
      <c r="GA77" s="37" t="s">
        <v>424</v>
      </c>
      <c r="GB77" s="18">
        <v>4</v>
      </c>
      <c r="GC77" s="18">
        <v>5</v>
      </c>
      <c r="GD77" s="56">
        <v>158</v>
      </c>
      <c r="GE77" s="14">
        <f>'[1]Группа 3'!FA35</f>
        <v>4.25</v>
      </c>
      <c r="GG77" s="18"/>
      <c r="GH77" s="18"/>
      <c r="GI77" s="1"/>
      <c r="GJ77" s="1"/>
      <c r="GL77" s="18"/>
      <c r="GM77" s="18"/>
      <c r="GN77" s="1"/>
      <c r="GO77" s="1"/>
      <c r="GQ77" s="18"/>
      <c r="GR77" s="18"/>
      <c r="GS77" s="1"/>
      <c r="GT77" s="1"/>
      <c r="GV77" s="18"/>
      <c r="GW77" s="18"/>
      <c r="GX77" s="56"/>
      <c r="GY77" s="14"/>
      <c r="HA77" s="18"/>
      <c r="HB77" s="18"/>
      <c r="HC77" s="56"/>
      <c r="HD77" s="14"/>
      <c r="HF77" s="18"/>
      <c r="HG77" s="18"/>
      <c r="HH77" s="56"/>
      <c r="HI77" s="14"/>
      <c r="HJ77" s="30" t="s">
        <v>424</v>
      </c>
      <c r="HK77" s="12">
        <v>3</v>
      </c>
      <c r="HL77" s="12">
        <v>5</v>
      </c>
      <c r="HM77" s="56">
        <v>340</v>
      </c>
      <c r="HN77" s="14">
        <f>'[1]Группа 3'!GJ35</f>
        <v>4.833333333333334</v>
      </c>
      <c r="HP77" s="18"/>
      <c r="HQ77" s="18"/>
      <c r="HR77" s="56"/>
      <c r="HS77" s="14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30"/>
      <c r="IE77" s="12"/>
      <c r="IF77" s="12"/>
      <c r="IG77" s="59"/>
      <c r="IH77" s="17"/>
      <c r="IJ77" s="18"/>
      <c r="IK77" s="18"/>
      <c r="IL77" s="56"/>
      <c r="IM77" s="14"/>
      <c r="IN77" s="1"/>
      <c r="IO77" s="1"/>
      <c r="IP77" s="1"/>
      <c r="IQ77" s="1"/>
      <c r="IR77" s="1"/>
    </row>
    <row r="78" spans="1:252" ht="15.75">
      <c r="A78" s="29">
        <v>3</v>
      </c>
      <c r="B78" s="29" t="s">
        <v>275</v>
      </c>
      <c r="C78" s="1"/>
      <c r="D78" s="1"/>
      <c r="E78" s="1"/>
      <c r="F78" s="1"/>
      <c r="G78" s="1"/>
      <c r="I78" s="18"/>
      <c r="J78" s="18"/>
      <c r="K78" s="56"/>
      <c r="L78" s="14"/>
      <c r="M78" s="1"/>
      <c r="N78" s="1"/>
      <c r="O78" s="1"/>
      <c r="P78" s="1"/>
      <c r="Q78" s="1"/>
      <c r="R78" t="s">
        <v>176</v>
      </c>
      <c r="S78" s="18">
        <v>243</v>
      </c>
      <c r="T78" s="18">
        <v>357</v>
      </c>
      <c r="U78" s="56">
        <v>96</v>
      </c>
      <c r="V78" s="14">
        <f>'[1]Группа 3'!V36</f>
        <v>4.469135802469136</v>
      </c>
      <c r="X78" s="18"/>
      <c r="Y78" s="18"/>
      <c r="Z78" s="56"/>
      <c r="AA78" s="14"/>
      <c r="AC78" s="18"/>
      <c r="AD78" s="18"/>
      <c r="AE78" s="56"/>
      <c r="AF78" s="14"/>
      <c r="AH78" s="18"/>
      <c r="AI78" s="18"/>
      <c r="AJ78" s="56"/>
      <c r="AK78" s="14"/>
      <c r="AM78" s="18"/>
      <c r="AN78" s="18"/>
      <c r="AO78" s="56"/>
      <c r="AP78" s="14"/>
      <c r="AR78" s="18"/>
      <c r="AS78" s="18"/>
      <c r="AT78" s="56"/>
      <c r="AU78" s="14"/>
      <c r="AW78" s="18"/>
      <c r="AX78" s="18"/>
      <c r="AY78" s="56"/>
      <c r="AZ78" s="14"/>
      <c r="BB78" s="18"/>
      <c r="BC78" s="18"/>
      <c r="BD78" s="56"/>
      <c r="BE78" s="14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t="s">
        <v>176</v>
      </c>
      <c r="BQ78" s="18">
        <v>146</v>
      </c>
      <c r="BR78" s="18">
        <v>357</v>
      </c>
      <c r="BS78" s="56">
        <v>207</v>
      </c>
      <c r="BT78" s="14">
        <f>'[1]Группа 3'!BY36</f>
        <v>5.445205479452055</v>
      </c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t="s">
        <v>276</v>
      </c>
      <c r="ED78" s="18">
        <v>21</v>
      </c>
      <c r="EE78" s="18">
        <v>29</v>
      </c>
      <c r="EF78" s="56">
        <v>129</v>
      </c>
      <c r="EG78" s="14">
        <f>'[1]Группа 3'!DH36</f>
        <v>4.380952380952381</v>
      </c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R78" s="18"/>
      <c r="FS78" s="18"/>
      <c r="FT78" s="1"/>
      <c r="FU78" s="1"/>
      <c r="FW78" s="18"/>
      <c r="FX78" s="18"/>
      <c r="FY78" s="1"/>
      <c r="FZ78" s="1"/>
      <c r="GA78" t="s">
        <v>176</v>
      </c>
      <c r="GB78" s="18">
        <v>85</v>
      </c>
      <c r="GC78" s="18">
        <v>357</v>
      </c>
      <c r="GD78" s="56">
        <v>289</v>
      </c>
      <c r="GE78" s="14">
        <f>'[1]Группа 3'!FA36</f>
        <v>7.2</v>
      </c>
      <c r="GG78" s="18"/>
      <c r="GH78" s="18"/>
      <c r="GI78" s="56"/>
      <c r="GJ78" s="14"/>
      <c r="GK78" t="s">
        <v>248</v>
      </c>
      <c r="GL78" s="18">
        <v>28</v>
      </c>
      <c r="GM78" s="18">
        <v>38</v>
      </c>
      <c r="GN78" s="56">
        <v>13</v>
      </c>
      <c r="GO78" s="14">
        <f>'[1]Группа 3'!FK37</f>
        <v>4.357142857142858</v>
      </c>
      <c r="GQ78" s="18"/>
      <c r="GR78" s="18"/>
      <c r="GS78" s="56"/>
      <c r="GT78" s="14"/>
      <c r="GV78" s="18"/>
      <c r="GW78" s="18"/>
      <c r="GX78" s="56"/>
      <c r="GY78" s="14"/>
      <c r="HA78" s="18"/>
      <c r="HB78" s="18"/>
      <c r="HC78" s="56"/>
      <c r="HD78" s="14"/>
      <c r="HF78" s="18"/>
      <c r="HG78" s="18"/>
      <c r="HH78" s="56"/>
      <c r="HI78" s="14"/>
      <c r="HJ78" t="s">
        <v>176</v>
      </c>
      <c r="HK78" s="18">
        <v>108</v>
      </c>
      <c r="HL78" s="18">
        <v>357</v>
      </c>
      <c r="HM78" s="56">
        <v>255</v>
      </c>
      <c r="HN78" s="14">
        <f>'[1]Группа 3'!GJ36</f>
        <v>6.305555555555555</v>
      </c>
      <c r="HP78" s="18"/>
      <c r="HQ78" s="18"/>
      <c r="HR78" s="56"/>
      <c r="HS78" s="14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30"/>
      <c r="IE78" s="12"/>
      <c r="IF78" s="12"/>
      <c r="IG78" s="59"/>
      <c r="IH78" s="17"/>
      <c r="IJ78" s="18"/>
      <c r="IK78" s="18"/>
      <c r="IL78" s="56"/>
      <c r="IM78" s="14"/>
      <c r="IN78" s="1"/>
      <c r="IO78" s="1"/>
      <c r="IP78" s="1"/>
      <c r="IQ78" s="1"/>
      <c r="IR78" s="1"/>
    </row>
    <row r="79" spans="1:252" ht="15.75">
      <c r="A79" s="29">
        <v>3</v>
      </c>
      <c r="B79" s="29" t="s">
        <v>335</v>
      </c>
      <c r="C79" s="1"/>
      <c r="D79" s="1"/>
      <c r="E79" s="1"/>
      <c r="F79" s="1"/>
      <c r="G79" s="1"/>
      <c r="I79" s="18"/>
      <c r="J79" s="18"/>
      <c r="K79" s="56"/>
      <c r="L79" s="14"/>
      <c r="M79" s="1"/>
      <c r="N79" s="1"/>
      <c r="O79" s="1"/>
      <c r="P79" s="1"/>
      <c r="Q79" s="1"/>
      <c r="S79" s="18"/>
      <c r="T79" s="18"/>
      <c r="U79" s="56"/>
      <c r="V79" s="14"/>
      <c r="X79" s="18"/>
      <c r="Y79" s="18"/>
      <c r="Z79" s="56"/>
      <c r="AA79" s="14"/>
      <c r="AC79" s="18"/>
      <c r="AD79" s="18"/>
      <c r="AE79" s="56"/>
      <c r="AF79" s="14"/>
      <c r="AH79" s="18"/>
      <c r="AI79" s="18"/>
      <c r="AJ79" s="56"/>
      <c r="AK79" s="14"/>
      <c r="AM79" s="18"/>
      <c r="AN79" s="18"/>
      <c r="AO79" s="56"/>
      <c r="AP79" s="14"/>
      <c r="AR79" s="18"/>
      <c r="AS79" s="18"/>
      <c r="AT79" s="56"/>
      <c r="AU79" s="14"/>
      <c r="AW79" s="18"/>
      <c r="AX79" s="18"/>
      <c r="AY79" s="56"/>
      <c r="AZ79" s="14"/>
      <c r="BB79" s="18"/>
      <c r="BC79" s="18"/>
      <c r="BD79" s="56"/>
      <c r="BE79" s="14"/>
      <c r="BF79" s="1"/>
      <c r="BG79" s="1"/>
      <c r="BH79" s="1"/>
      <c r="BI79" s="1"/>
      <c r="BJ79" s="1"/>
      <c r="BK79" s="1"/>
      <c r="BL79" s="1"/>
      <c r="BM79" s="1"/>
      <c r="BN79" s="1"/>
      <c r="BO79" s="1"/>
      <c r="BQ79" s="18"/>
      <c r="BR79" s="18"/>
      <c r="BS79" s="56"/>
      <c r="BT79" s="14"/>
      <c r="BU79" t="s">
        <v>336</v>
      </c>
      <c r="BV79" s="18">
        <v>10</v>
      </c>
      <c r="BW79" s="18">
        <v>19</v>
      </c>
      <c r="BX79" s="56">
        <v>51</v>
      </c>
      <c r="BY79" s="14">
        <f>'[1]Группа 3'!CD37</f>
        <v>4.9</v>
      </c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E79" s="18"/>
      <c r="DF79" s="18"/>
      <c r="DG79" s="56"/>
      <c r="DH79" s="14"/>
      <c r="DI79" t="s">
        <v>248</v>
      </c>
      <c r="DJ79" s="18">
        <v>17</v>
      </c>
      <c r="DK79" s="18">
        <v>38</v>
      </c>
      <c r="DL79" s="56">
        <v>24</v>
      </c>
      <c r="DM79" s="14">
        <f>'[1]Группа 3'!CS37</f>
        <v>5.235294117647059</v>
      </c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D79" s="18"/>
      <c r="EE79" s="18"/>
      <c r="EF79" s="56"/>
      <c r="EG79" s="14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R79" s="18"/>
      <c r="FS79" s="18"/>
      <c r="FT79" s="1"/>
      <c r="FU79" s="1"/>
      <c r="FW79" s="18"/>
      <c r="FX79" s="18"/>
      <c r="FY79" s="1"/>
      <c r="FZ79" s="1"/>
      <c r="GB79" s="18"/>
      <c r="GC79" s="18"/>
      <c r="GD79" s="56"/>
      <c r="GE79" s="14"/>
      <c r="GG79" s="18"/>
      <c r="GH79" s="18"/>
      <c r="GI79" s="56"/>
      <c r="GJ79" s="14"/>
      <c r="GL79" s="18"/>
      <c r="GM79" s="18"/>
      <c r="GN79" s="56"/>
      <c r="GO79" s="14"/>
      <c r="GQ79" s="18"/>
      <c r="GR79" s="18"/>
      <c r="GS79" s="56"/>
      <c r="GT79" s="14"/>
      <c r="GV79" s="18"/>
      <c r="GW79" s="18"/>
      <c r="GX79" s="56"/>
      <c r="GY79" s="14"/>
      <c r="HA79" s="18"/>
      <c r="HB79" s="18"/>
      <c r="HC79" s="56"/>
      <c r="HD79" s="14"/>
      <c r="HF79" s="18"/>
      <c r="HG79" s="18"/>
      <c r="HH79" s="56"/>
      <c r="HI79" s="14"/>
      <c r="HJ79" t="s">
        <v>248</v>
      </c>
      <c r="HK79" s="18">
        <v>18</v>
      </c>
      <c r="HL79" s="18">
        <v>38</v>
      </c>
      <c r="HM79" s="56">
        <v>24</v>
      </c>
      <c r="HN79" s="14">
        <f>'[1]Группа 3'!GJ37</f>
        <v>5.111111111111111</v>
      </c>
      <c r="HP79" s="18"/>
      <c r="HQ79" s="18"/>
      <c r="HR79" s="56"/>
      <c r="HS79" s="14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30"/>
      <c r="IE79" s="12"/>
      <c r="IF79" s="12"/>
      <c r="IG79" s="59"/>
      <c r="IH79" s="17"/>
      <c r="IJ79" s="18"/>
      <c r="IK79" s="18"/>
      <c r="IL79" s="56"/>
      <c r="IM79" s="14"/>
      <c r="IN79" s="1"/>
      <c r="IO79" s="1"/>
      <c r="IP79" s="1"/>
      <c r="IQ79" s="1"/>
      <c r="IR79" s="1"/>
    </row>
    <row r="80" spans="1:252" ht="15.75">
      <c r="A80" s="29">
        <v>3</v>
      </c>
      <c r="B80" s="29" t="s">
        <v>172</v>
      </c>
      <c r="C80" s="1"/>
      <c r="D80" s="1"/>
      <c r="E80" s="1"/>
      <c r="F80" s="1"/>
      <c r="G80" s="1"/>
      <c r="I80" s="18"/>
      <c r="J80" s="18"/>
      <c r="K80" s="56"/>
      <c r="L80" s="14"/>
      <c r="M80" s="1"/>
      <c r="N80" s="1"/>
      <c r="O80" s="1"/>
      <c r="P80" s="1"/>
      <c r="Q80" s="1"/>
      <c r="R80" t="s">
        <v>93</v>
      </c>
      <c r="S80" s="18">
        <v>13</v>
      </c>
      <c r="T80" s="18">
        <v>50</v>
      </c>
      <c r="U80" s="56">
        <v>87</v>
      </c>
      <c r="V80" s="14">
        <f>'[1]Группа 3'!V38</f>
        <v>6.846153846153847</v>
      </c>
      <c r="X80" s="18"/>
      <c r="Y80" s="18"/>
      <c r="Z80" s="56"/>
      <c r="AA80" s="14"/>
      <c r="AC80" s="18"/>
      <c r="AD80" s="18"/>
      <c r="AE80" s="56"/>
      <c r="AF80" s="14"/>
      <c r="AH80" s="18"/>
      <c r="AI80" s="18"/>
      <c r="AJ80" s="56"/>
      <c r="AK80" s="14"/>
      <c r="AM80" s="18"/>
      <c r="AN80" s="18"/>
      <c r="AO80" s="56"/>
      <c r="AP80" s="14"/>
      <c r="AR80" s="18"/>
      <c r="AS80" s="18"/>
      <c r="AT80" s="56"/>
      <c r="AU80" s="14"/>
      <c r="AW80" s="18"/>
      <c r="AX80" s="18"/>
      <c r="AY80" s="56"/>
      <c r="AZ80" s="14"/>
      <c r="BB80" s="18"/>
      <c r="BC80" s="18"/>
      <c r="BD80" s="56"/>
      <c r="BE80" s="14"/>
      <c r="BF80" s="1"/>
      <c r="BG80" s="1"/>
      <c r="BH80" s="1"/>
      <c r="BI80" s="1"/>
      <c r="BJ80" s="1"/>
      <c r="BK80" s="1"/>
      <c r="BL80" s="1"/>
      <c r="BM80" s="1"/>
      <c r="BN80" s="1"/>
      <c r="BO80" s="1"/>
      <c r="BQ80" s="18"/>
      <c r="BR80" s="18"/>
      <c r="BS80" s="56"/>
      <c r="BT80" s="14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R80" s="18"/>
      <c r="FS80" s="18"/>
      <c r="FT80" s="1"/>
      <c r="FU80" s="1"/>
      <c r="FW80" s="18"/>
      <c r="FX80" s="18"/>
      <c r="FY80" s="1"/>
      <c r="FZ80" s="1"/>
      <c r="GB80" s="18"/>
      <c r="GC80" s="18"/>
      <c r="GD80" s="1"/>
      <c r="GE80" s="1"/>
      <c r="GG80" s="18"/>
      <c r="GH80" s="18"/>
      <c r="GI80" s="1"/>
      <c r="GJ80" s="1"/>
      <c r="GL80" s="18"/>
      <c r="GM80" s="18"/>
      <c r="GN80" s="1"/>
      <c r="GO80" s="1"/>
      <c r="GQ80" s="18"/>
      <c r="GR80" s="18"/>
      <c r="GS80" s="1"/>
      <c r="GT80" s="1"/>
      <c r="GV80" s="18"/>
      <c r="GW80" s="18"/>
      <c r="GX80" s="56"/>
      <c r="GY80" s="14"/>
      <c r="HA80" s="18"/>
      <c r="HB80" s="18"/>
      <c r="HC80" s="56"/>
      <c r="HD80" s="14"/>
      <c r="HF80" s="18"/>
      <c r="HG80" s="18"/>
      <c r="HH80" s="56"/>
      <c r="HI80" s="14"/>
      <c r="HK80" s="18"/>
      <c r="HL80" s="18"/>
      <c r="HM80" s="56"/>
      <c r="HN80" s="14"/>
      <c r="HP80" s="18"/>
      <c r="HQ80" s="18"/>
      <c r="HR80" s="56"/>
      <c r="HS80" s="14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30"/>
      <c r="IE80" s="12"/>
      <c r="IF80" s="12"/>
      <c r="IG80" s="59"/>
      <c r="IH80" s="17"/>
      <c r="IJ80" s="18"/>
      <c r="IK80" s="18"/>
      <c r="IL80" s="56"/>
      <c r="IM80" s="14"/>
      <c r="IN80" s="1"/>
      <c r="IO80" s="1"/>
      <c r="IP80" s="1"/>
      <c r="IQ80" s="1"/>
      <c r="IR80" s="1"/>
    </row>
    <row r="81" spans="1:252" ht="15.75">
      <c r="A81" s="29">
        <v>3</v>
      </c>
      <c r="B81" s="29" t="s">
        <v>173</v>
      </c>
      <c r="C81" s="1"/>
      <c r="D81" s="1"/>
      <c r="E81" s="1"/>
      <c r="F81" s="1"/>
      <c r="G81" s="1"/>
      <c r="I81" s="18"/>
      <c r="J81" s="18"/>
      <c r="K81" s="56"/>
      <c r="L81" s="14"/>
      <c r="M81" s="1"/>
      <c r="N81" s="1"/>
      <c r="O81" s="1"/>
      <c r="P81" s="1"/>
      <c r="Q81" s="1"/>
      <c r="R81" t="s">
        <v>174</v>
      </c>
      <c r="S81" s="18">
        <v>66</v>
      </c>
      <c r="T81" s="18">
        <v>94</v>
      </c>
      <c r="U81" s="56">
        <v>36</v>
      </c>
      <c r="V81" s="14">
        <f>'[1]Группа 3'!V39</f>
        <v>3.424242424242424</v>
      </c>
      <c r="X81" s="18"/>
      <c r="Y81" s="18"/>
      <c r="Z81" s="56"/>
      <c r="AA81" s="14"/>
      <c r="AC81" s="18"/>
      <c r="AD81" s="18"/>
      <c r="AE81" s="56"/>
      <c r="AF81" s="14"/>
      <c r="AH81" s="18"/>
      <c r="AI81" s="18"/>
      <c r="AJ81" s="56"/>
      <c r="AK81" s="14"/>
      <c r="AM81" s="18"/>
      <c r="AN81" s="18"/>
      <c r="AO81" s="56"/>
      <c r="AP81" s="14"/>
      <c r="AR81" s="18"/>
      <c r="AS81" s="18"/>
      <c r="AT81" s="56"/>
      <c r="AU81" s="14"/>
      <c r="AW81" s="18"/>
      <c r="AX81" s="18"/>
      <c r="AY81" s="56"/>
      <c r="AZ81" s="14"/>
      <c r="BB81" s="18"/>
      <c r="BC81" s="18"/>
      <c r="BD81" s="56"/>
      <c r="BE81" s="14"/>
      <c r="BF81" s="1"/>
      <c r="BG81" s="1"/>
      <c r="BH81" s="1"/>
      <c r="BI81" s="1"/>
      <c r="BJ81" s="1"/>
      <c r="BK81" s="1"/>
      <c r="BL81" s="1"/>
      <c r="BM81" s="1"/>
      <c r="BN81" s="1"/>
      <c r="BO81" s="1"/>
      <c r="BQ81" s="18"/>
      <c r="BR81" s="18"/>
      <c r="BS81" s="56"/>
      <c r="BT81" s="14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R81" s="18"/>
      <c r="FS81" s="18"/>
      <c r="FT81" s="1"/>
      <c r="FU81" s="1"/>
      <c r="FW81" s="18"/>
      <c r="FX81" s="18"/>
      <c r="FY81" s="56"/>
      <c r="FZ81" s="14"/>
      <c r="GA81" t="s">
        <v>170</v>
      </c>
      <c r="GB81" s="18">
        <v>207</v>
      </c>
      <c r="GC81" s="18">
        <v>331</v>
      </c>
      <c r="GD81" s="56">
        <v>101</v>
      </c>
      <c r="GE81" s="14">
        <f>'[1]Группа 3'!FA39</f>
        <v>4.599033816425121</v>
      </c>
      <c r="GG81" s="18"/>
      <c r="GH81" s="18"/>
      <c r="GI81" s="56"/>
      <c r="GJ81" s="14"/>
      <c r="GL81" s="18"/>
      <c r="GM81" s="18"/>
      <c r="GN81" s="56"/>
      <c r="GO81" s="14"/>
      <c r="GQ81" s="18"/>
      <c r="GR81" s="18"/>
      <c r="GS81" s="56"/>
      <c r="GT81" s="14"/>
      <c r="GV81" s="18"/>
      <c r="GW81" s="18"/>
      <c r="GX81" s="56"/>
      <c r="GY81" s="14"/>
      <c r="HA81" s="18"/>
      <c r="HB81" s="18"/>
      <c r="HC81" s="56"/>
      <c r="HD81" s="14"/>
      <c r="HF81" s="18"/>
      <c r="HG81" s="18"/>
      <c r="HH81" s="56"/>
      <c r="HI81" s="14"/>
      <c r="HK81" s="18"/>
      <c r="HL81" s="18"/>
      <c r="HM81" s="56"/>
      <c r="HN81" s="14"/>
      <c r="HP81" s="18"/>
      <c r="HQ81" s="18"/>
      <c r="HR81" s="56"/>
      <c r="HS81" s="14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30"/>
      <c r="IE81" s="12"/>
      <c r="IF81" s="12"/>
      <c r="IG81" s="59"/>
      <c r="IH81" s="17"/>
      <c r="IJ81" s="18"/>
      <c r="IK81" s="18"/>
      <c r="IL81" s="56"/>
      <c r="IM81" s="14"/>
      <c r="IN81" s="1"/>
      <c r="IO81" s="1"/>
      <c r="IP81" s="1"/>
      <c r="IQ81" s="1"/>
      <c r="IR81" s="1"/>
    </row>
    <row r="82" spans="1:252" ht="15.75">
      <c r="A82" s="29">
        <v>3</v>
      </c>
      <c r="B82" s="29" t="s">
        <v>417</v>
      </c>
      <c r="C82" s="1"/>
      <c r="D82" s="1"/>
      <c r="E82" s="1"/>
      <c r="F82" s="1"/>
      <c r="G82" s="1"/>
      <c r="H82" t="s">
        <v>103</v>
      </c>
      <c r="I82" s="18">
        <v>18</v>
      </c>
      <c r="J82" s="18">
        <v>38</v>
      </c>
      <c r="K82" s="56">
        <v>204</v>
      </c>
      <c r="L82" s="14">
        <f>'[1]Группа 3'!L40</f>
        <v>5.111111111111111</v>
      </c>
      <c r="M82" s="1"/>
      <c r="N82" s="1"/>
      <c r="O82" s="1"/>
      <c r="P82" s="1"/>
      <c r="Q82" s="1"/>
      <c r="S82" s="18"/>
      <c r="T82" s="18"/>
      <c r="U82" s="56"/>
      <c r="V82" s="14"/>
      <c r="X82" s="18"/>
      <c r="Y82" s="18"/>
      <c r="Z82" s="56"/>
      <c r="AA82" s="14"/>
      <c r="AC82" s="18"/>
      <c r="AD82" s="18"/>
      <c r="AE82" s="56"/>
      <c r="AF82" s="14"/>
      <c r="AH82" s="18"/>
      <c r="AI82" s="18"/>
      <c r="AJ82" s="56"/>
      <c r="AK82" s="14"/>
      <c r="AM82" s="18"/>
      <c r="AN82" s="18"/>
      <c r="AO82" s="56"/>
      <c r="AP82" s="14"/>
      <c r="AR82" s="18"/>
      <c r="AS82" s="18"/>
      <c r="AT82" s="56"/>
      <c r="AU82" s="14"/>
      <c r="AW82" s="18"/>
      <c r="AX82" s="18"/>
      <c r="AY82" s="56"/>
      <c r="AZ82" s="14"/>
      <c r="BB82" s="18"/>
      <c r="BC82" s="18"/>
      <c r="BD82" s="56"/>
      <c r="BE82" s="14"/>
      <c r="BF82" s="1"/>
      <c r="BG82" s="1"/>
      <c r="BH82" s="1"/>
      <c r="BI82" s="1"/>
      <c r="BJ82" s="1"/>
      <c r="BK82" s="1"/>
      <c r="BL82" s="1"/>
      <c r="BM82" s="1"/>
      <c r="BN82" s="1"/>
      <c r="BO82" s="1"/>
      <c r="BQ82" s="18"/>
      <c r="BR82" s="18"/>
      <c r="BS82" s="56"/>
      <c r="BT82" s="14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R82" s="18"/>
      <c r="FS82" s="18"/>
      <c r="FT82" s="1"/>
      <c r="FU82" s="1"/>
      <c r="FW82" s="18"/>
      <c r="FX82" s="18"/>
      <c r="FY82" s="56"/>
      <c r="FZ82" s="14"/>
      <c r="GB82" s="18"/>
      <c r="GC82" s="18"/>
      <c r="GD82" s="56"/>
      <c r="GE82" s="14"/>
      <c r="GG82" s="18"/>
      <c r="GH82" s="18"/>
      <c r="GI82" s="56"/>
      <c r="GJ82" s="14"/>
      <c r="GL82" s="18"/>
      <c r="GM82" s="18"/>
      <c r="GN82" s="56"/>
      <c r="GO82" s="14"/>
      <c r="GQ82" s="18"/>
      <c r="GR82" s="18"/>
      <c r="GS82" s="56"/>
      <c r="GT82" s="14"/>
      <c r="GV82" s="18"/>
      <c r="GW82" s="18"/>
      <c r="GX82" s="56"/>
      <c r="GY82" s="14"/>
      <c r="HA82" s="18"/>
      <c r="HB82" s="18"/>
      <c r="HC82" s="56"/>
      <c r="HD82" s="14"/>
      <c r="HF82" s="18"/>
      <c r="HG82" s="18"/>
      <c r="HH82" s="56"/>
      <c r="HI82" s="14"/>
      <c r="HJ82" t="s">
        <v>103</v>
      </c>
      <c r="HK82" s="18">
        <v>9</v>
      </c>
      <c r="HL82" s="18">
        <v>38</v>
      </c>
      <c r="HM82" s="56">
        <v>276</v>
      </c>
      <c r="HN82" s="14">
        <f>'[1]Группа 3'!GJ40</f>
        <v>7.222222222222222</v>
      </c>
      <c r="HP82" s="18"/>
      <c r="HQ82" s="18"/>
      <c r="HR82" s="56"/>
      <c r="HS82" s="14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30"/>
      <c r="IE82" s="12"/>
      <c r="IF82" s="12"/>
      <c r="IG82" s="59"/>
      <c r="IH82" s="17"/>
      <c r="IJ82" s="18"/>
      <c r="IK82" s="18"/>
      <c r="IL82" s="56"/>
      <c r="IM82" s="14"/>
      <c r="IN82" s="1"/>
      <c r="IO82" s="1"/>
      <c r="IP82" s="1"/>
      <c r="IQ82" s="1"/>
      <c r="IR82" s="1"/>
    </row>
    <row r="83" spans="1:252" ht="15.75">
      <c r="A83" s="29">
        <v>3</v>
      </c>
      <c r="B83" s="29" t="s">
        <v>175</v>
      </c>
      <c r="C83" s="1"/>
      <c r="D83" s="1"/>
      <c r="E83" s="1"/>
      <c r="F83" s="1"/>
      <c r="G83" s="1"/>
      <c r="I83" s="18"/>
      <c r="J83" s="18"/>
      <c r="K83" s="56"/>
      <c r="L83" s="14"/>
      <c r="M83" s="1"/>
      <c r="N83" s="1"/>
      <c r="O83" s="1"/>
      <c r="P83" s="1"/>
      <c r="Q83" s="1"/>
      <c r="R83" t="s">
        <v>176</v>
      </c>
      <c r="S83" s="18">
        <v>553</v>
      </c>
      <c r="T83" s="18">
        <v>553</v>
      </c>
      <c r="U83" s="56">
        <v>1</v>
      </c>
      <c r="V83" s="14">
        <f>'[1]Группа 3'!V41</f>
        <v>4</v>
      </c>
      <c r="X83" s="18"/>
      <c r="Y83" s="18"/>
      <c r="Z83" s="56"/>
      <c r="AA83" s="14"/>
      <c r="AC83" s="18"/>
      <c r="AD83" s="18"/>
      <c r="AE83" s="56"/>
      <c r="AF83" s="14"/>
      <c r="AH83" s="18"/>
      <c r="AI83" s="18"/>
      <c r="AJ83" s="56"/>
      <c r="AK83" s="14"/>
      <c r="AM83" s="18"/>
      <c r="AN83" s="18"/>
      <c r="AO83" s="56"/>
      <c r="AP83" s="14"/>
      <c r="AR83" s="18"/>
      <c r="AS83" s="18"/>
      <c r="AT83" s="56"/>
      <c r="AU83" s="14"/>
      <c r="AW83" s="18"/>
      <c r="AX83" s="18"/>
      <c r="AY83" s="56"/>
      <c r="AZ83" s="14"/>
      <c r="BB83" s="18"/>
      <c r="BC83" s="18"/>
      <c r="BD83" s="56"/>
      <c r="BE83" s="14"/>
      <c r="BF83" s="1"/>
      <c r="BG83" s="1"/>
      <c r="BH83" s="1"/>
      <c r="BI83" s="1"/>
      <c r="BJ83" s="1"/>
      <c r="BK83" s="1"/>
      <c r="BL83" s="1"/>
      <c r="BM83" s="1"/>
      <c r="BN83" s="1"/>
      <c r="BO83" s="1"/>
      <c r="BQ83" s="18"/>
      <c r="BR83" s="18"/>
      <c r="BS83" s="56"/>
      <c r="BT83" s="14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R83" s="18"/>
      <c r="FS83" s="18"/>
      <c r="FT83" s="1"/>
      <c r="FU83" s="1"/>
      <c r="FW83" s="18"/>
      <c r="FX83" s="18"/>
      <c r="FY83" s="1"/>
      <c r="FZ83" s="1"/>
      <c r="GB83" s="18"/>
      <c r="GC83" s="18"/>
      <c r="GD83" s="1"/>
      <c r="GE83" s="1"/>
      <c r="GG83" s="18"/>
      <c r="GH83" s="18"/>
      <c r="GI83" s="1"/>
      <c r="GJ83" s="1"/>
      <c r="GL83" s="18"/>
      <c r="GM83" s="18"/>
      <c r="GN83" s="1"/>
      <c r="GO83" s="1"/>
      <c r="GQ83" s="18"/>
      <c r="GR83" s="18"/>
      <c r="GS83" s="1"/>
      <c r="GT83" s="1"/>
      <c r="GV83" s="18"/>
      <c r="GW83" s="18"/>
      <c r="GX83" s="56"/>
      <c r="GY83" s="14"/>
      <c r="HA83" s="18"/>
      <c r="HB83" s="18"/>
      <c r="HC83" s="56"/>
      <c r="HD83" s="14"/>
      <c r="HF83" s="18"/>
      <c r="HG83" s="18"/>
      <c r="HH83" s="56"/>
      <c r="HI83" s="14"/>
      <c r="HK83" s="18"/>
      <c r="HL83" s="18"/>
      <c r="HM83" s="56"/>
      <c r="HN83" s="14"/>
      <c r="HP83" s="18"/>
      <c r="HQ83" s="18"/>
      <c r="HR83" s="56"/>
      <c r="HS83" s="14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30"/>
      <c r="IE83" s="12"/>
      <c r="IF83" s="12"/>
      <c r="IG83" s="59"/>
      <c r="IH83" s="17"/>
      <c r="IJ83" s="18"/>
      <c r="IK83" s="18"/>
      <c r="IL83" s="56"/>
      <c r="IM83" s="14"/>
      <c r="IN83" s="1"/>
      <c r="IO83" s="1"/>
      <c r="IP83" s="1"/>
      <c r="IQ83" s="1"/>
      <c r="IR83" s="1"/>
    </row>
    <row r="84" spans="1:252" ht="15.75">
      <c r="A84" s="29">
        <v>2</v>
      </c>
      <c r="B84" s="29" t="s">
        <v>142</v>
      </c>
      <c r="C84" s="1"/>
      <c r="D84" s="1"/>
      <c r="E84" s="1"/>
      <c r="F84" s="1"/>
      <c r="G84" s="1"/>
      <c r="H84" t="s">
        <v>93</v>
      </c>
      <c r="I84" s="18">
        <v>108</v>
      </c>
      <c r="J84" s="18">
        <v>405</v>
      </c>
      <c r="K84" s="56">
        <v>177</v>
      </c>
      <c r="L84" s="14">
        <f>'[1]Группа 2'!G15</f>
        <v>5.75</v>
      </c>
      <c r="M84" s="1"/>
      <c r="N84" s="1"/>
      <c r="O84" s="1"/>
      <c r="P84" s="1"/>
      <c r="Q84" s="1"/>
      <c r="R84" s="1"/>
      <c r="S84" s="1"/>
      <c r="T84" s="1"/>
      <c r="U84" s="1"/>
      <c r="V84" s="1"/>
      <c r="X84" s="18"/>
      <c r="Y84" s="18"/>
      <c r="Z84" s="56"/>
      <c r="AA84" s="14"/>
      <c r="AC84" s="18"/>
      <c r="AD84" s="18"/>
      <c r="AE84" s="56"/>
      <c r="AF84" s="14"/>
      <c r="AH84" s="18"/>
      <c r="AI84" s="18"/>
      <c r="AJ84" s="56"/>
      <c r="AK84" s="14"/>
      <c r="AM84" s="18"/>
      <c r="AN84" s="18"/>
      <c r="AO84" s="56"/>
      <c r="AP84" s="14"/>
      <c r="AR84" s="18"/>
      <c r="AS84" s="18"/>
      <c r="AT84" s="56"/>
      <c r="AU84" s="14"/>
      <c r="AW84" s="18"/>
      <c r="AX84" s="18"/>
      <c r="AY84" s="56"/>
      <c r="AZ84" s="14"/>
      <c r="BB84" s="18"/>
      <c r="BC84" s="18"/>
      <c r="BD84" s="56"/>
      <c r="BE84" s="14"/>
      <c r="BF84" s="1"/>
      <c r="BG84" s="1"/>
      <c r="BH84" s="1"/>
      <c r="BI84" s="1"/>
      <c r="BJ84" s="1"/>
      <c r="BK84" s="1"/>
      <c r="BL84" s="1"/>
      <c r="BM84" s="1"/>
      <c r="BN84" s="1"/>
      <c r="BO84" s="1"/>
      <c r="BQ84" s="18"/>
      <c r="BR84" s="18"/>
      <c r="BS84" s="56"/>
      <c r="BT84" s="14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R84" s="18"/>
      <c r="FS84" s="18"/>
      <c r="FT84" s="1"/>
      <c r="FU84" s="1"/>
      <c r="FW84" s="18"/>
      <c r="FX84" s="18"/>
      <c r="FY84" s="1"/>
      <c r="FZ84" s="1"/>
      <c r="GB84" s="18"/>
      <c r="GC84" s="18"/>
      <c r="GD84" s="1"/>
      <c r="GE84" s="1"/>
      <c r="GG84" s="18"/>
      <c r="GH84" s="18"/>
      <c r="GI84" s="1"/>
      <c r="GJ84" s="1"/>
      <c r="GL84" s="18"/>
      <c r="GM84" s="18"/>
      <c r="GN84" s="1"/>
      <c r="GO84" s="1"/>
      <c r="GQ84" s="18"/>
      <c r="GR84" s="18"/>
      <c r="GS84" s="1"/>
      <c r="GT84" s="1"/>
      <c r="GV84" s="18"/>
      <c r="GW84" s="18"/>
      <c r="GX84" s="56"/>
      <c r="GY84" s="14"/>
      <c r="HA84" s="18"/>
      <c r="HB84" s="18"/>
      <c r="HC84" s="56"/>
      <c r="HD84" s="14"/>
      <c r="HF84" s="18"/>
      <c r="HG84" s="18"/>
      <c r="HH84" s="56"/>
      <c r="HI84" s="14"/>
      <c r="HK84" s="18"/>
      <c r="HL84" s="18"/>
      <c r="HM84" s="56"/>
      <c r="HN84" s="14"/>
      <c r="HP84" s="18"/>
      <c r="HQ84" s="18"/>
      <c r="HR84" s="56"/>
      <c r="HS84" s="14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30"/>
      <c r="IE84" s="12"/>
      <c r="IF84" s="12"/>
      <c r="IG84" s="59"/>
      <c r="IH84" s="17"/>
      <c r="IJ84" s="18"/>
      <c r="IK84" s="18"/>
      <c r="IL84" s="56"/>
      <c r="IM84" s="14"/>
      <c r="IN84" s="1"/>
      <c r="IO84" s="1"/>
      <c r="IP84" s="1"/>
      <c r="IQ84" s="1"/>
      <c r="IR84" s="1"/>
    </row>
    <row r="85" spans="1:252" ht="15.75">
      <c r="A85" s="29">
        <v>1</v>
      </c>
      <c r="B85" s="29" t="s">
        <v>246</v>
      </c>
      <c r="C85" s="1"/>
      <c r="D85" s="1"/>
      <c r="E85" s="1"/>
      <c r="F85" s="1"/>
      <c r="G85" s="1"/>
      <c r="I85" s="18"/>
      <c r="J85" s="18"/>
      <c r="K85" s="56"/>
      <c r="L85" s="14"/>
      <c r="M85" s="13" t="s">
        <v>237</v>
      </c>
      <c r="N85" s="18">
        <v>58</v>
      </c>
      <c r="O85" s="18">
        <v>321</v>
      </c>
      <c r="P85" s="56">
        <v>145</v>
      </c>
      <c r="Q85" s="14">
        <f>'[1]Группа 1'!L53</f>
        <v>6.5344827586206895</v>
      </c>
      <c r="R85" s="1"/>
      <c r="S85" s="1"/>
      <c r="T85" s="1"/>
      <c r="U85" s="1"/>
      <c r="V85" s="1"/>
      <c r="X85" s="18"/>
      <c r="Y85" s="18"/>
      <c r="Z85" s="56"/>
      <c r="AA85" s="14"/>
      <c r="AC85" s="18"/>
      <c r="AD85" s="18"/>
      <c r="AE85" s="56"/>
      <c r="AF85" s="14"/>
      <c r="AH85" s="18"/>
      <c r="AI85" s="18"/>
      <c r="AJ85" s="56"/>
      <c r="AK85" s="14"/>
      <c r="AM85" s="18"/>
      <c r="AN85" s="18"/>
      <c r="AO85" s="56"/>
      <c r="AP85" s="14"/>
      <c r="AR85" s="18"/>
      <c r="AS85" s="18"/>
      <c r="AT85" s="56"/>
      <c r="AU85" s="14"/>
      <c r="AW85" s="18"/>
      <c r="AX85" s="18"/>
      <c r="AY85" s="56"/>
      <c r="AZ85" s="14"/>
      <c r="BB85" s="18"/>
      <c r="BC85" s="18"/>
      <c r="BD85" s="56"/>
      <c r="BE85" s="14"/>
      <c r="BF85" s="1"/>
      <c r="BG85" s="1"/>
      <c r="BH85" s="1"/>
      <c r="BI85" s="1"/>
      <c r="BJ85" s="1"/>
      <c r="BK85" s="1"/>
      <c r="BL85" s="1"/>
      <c r="BM85" s="1"/>
      <c r="BN85" s="1"/>
      <c r="BO85" s="1"/>
      <c r="BQ85" s="18"/>
      <c r="BR85" s="18"/>
      <c r="BS85" s="56"/>
      <c r="BT85" s="14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R85" s="18"/>
      <c r="FS85" s="18"/>
      <c r="FT85" s="1"/>
      <c r="FU85" s="1"/>
      <c r="FW85" s="18"/>
      <c r="FX85" s="18"/>
      <c r="FY85" s="1"/>
      <c r="FZ85" s="1"/>
      <c r="GB85" s="18"/>
      <c r="GC85" s="18"/>
      <c r="GD85" s="1"/>
      <c r="GE85" s="1"/>
      <c r="GG85" s="18"/>
      <c r="GH85" s="18"/>
      <c r="GI85" s="1"/>
      <c r="GJ85" s="1"/>
      <c r="GL85" s="18"/>
      <c r="GM85" s="18"/>
      <c r="GN85" s="1"/>
      <c r="GO85" s="1"/>
      <c r="GQ85" s="18"/>
      <c r="GR85" s="18"/>
      <c r="GS85" s="1"/>
      <c r="GT85" s="1"/>
      <c r="GV85" s="18"/>
      <c r="GW85" s="18"/>
      <c r="GX85" s="56"/>
      <c r="GY85" s="14"/>
      <c r="HA85" s="18"/>
      <c r="HB85" s="18"/>
      <c r="HC85" s="56"/>
      <c r="HD85" s="14"/>
      <c r="HF85" s="18"/>
      <c r="HG85" s="18"/>
      <c r="HH85" s="56"/>
      <c r="HI85" s="14"/>
      <c r="HK85" s="18"/>
      <c r="HL85" s="18"/>
      <c r="HM85" s="56"/>
      <c r="HN85" s="14"/>
      <c r="HP85" s="18"/>
      <c r="HQ85" s="18"/>
      <c r="HR85" s="56"/>
      <c r="HS85" s="14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30"/>
      <c r="IE85" s="12"/>
      <c r="IF85" s="12"/>
      <c r="IG85" s="59"/>
      <c r="IH85" s="17"/>
      <c r="IJ85" s="18"/>
      <c r="IK85" s="18"/>
      <c r="IL85" s="56"/>
      <c r="IM85" s="14"/>
      <c r="IN85" s="1"/>
      <c r="IO85" s="1"/>
      <c r="IP85" s="1"/>
      <c r="IQ85" s="1"/>
      <c r="IR85" s="1"/>
    </row>
    <row r="86" spans="1:252" ht="15.75">
      <c r="A86" s="29">
        <v>3</v>
      </c>
      <c r="B86" s="29" t="s">
        <v>135</v>
      </c>
      <c r="C86" s="1"/>
      <c r="D86" s="1"/>
      <c r="E86" s="1"/>
      <c r="F86" s="1"/>
      <c r="G86" s="1"/>
      <c r="I86" s="18"/>
      <c r="J86" s="18"/>
      <c r="K86" s="56"/>
      <c r="L86" s="14"/>
      <c r="M86" s="1"/>
      <c r="N86" s="1"/>
      <c r="O86" s="1"/>
      <c r="P86" s="1"/>
      <c r="Q86" s="1"/>
      <c r="R86" s="1"/>
      <c r="S86" s="1"/>
      <c r="T86" s="1"/>
      <c r="U86" s="1"/>
      <c r="V86" s="1"/>
      <c r="X86" s="18"/>
      <c r="Y86" s="18"/>
      <c r="Z86" s="56"/>
      <c r="AA86" s="14"/>
      <c r="AC86" s="18"/>
      <c r="AD86" s="18"/>
      <c r="AE86" s="56"/>
      <c r="AF86" s="14"/>
      <c r="AH86" s="18"/>
      <c r="AI86" s="18"/>
      <c r="AJ86" s="56"/>
      <c r="AK86" s="14"/>
      <c r="AM86" s="18"/>
      <c r="AN86" s="18"/>
      <c r="AO86" s="56"/>
      <c r="AP86" s="14"/>
      <c r="AR86" s="18"/>
      <c r="AS86" s="18"/>
      <c r="AT86" s="56"/>
      <c r="AU86" s="14"/>
      <c r="AW86" s="18"/>
      <c r="AX86" s="18"/>
      <c r="AY86" s="56"/>
      <c r="AZ86" s="14"/>
      <c r="BB86" s="18"/>
      <c r="BC86" s="18"/>
      <c r="BD86" s="56"/>
      <c r="BE86" s="14"/>
      <c r="BF86" s="1"/>
      <c r="BG86" s="1"/>
      <c r="BH86" s="1"/>
      <c r="BI86" s="1"/>
      <c r="BJ86" s="1"/>
      <c r="BK86" s="1"/>
      <c r="BL86" s="1"/>
      <c r="BM86" s="1"/>
      <c r="BN86" s="1"/>
      <c r="BO86" s="1"/>
      <c r="BQ86" s="18"/>
      <c r="BR86" s="18"/>
      <c r="BS86" s="56"/>
      <c r="BT86" s="14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R86" s="18"/>
      <c r="FS86" s="18"/>
      <c r="FT86" s="1"/>
      <c r="FU86" s="1"/>
      <c r="FW86" s="18"/>
      <c r="FX86" s="18"/>
      <c r="FY86" s="1"/>
      <c r="FZ86" s="1"/>
      <c r="GB86" s="18"/>
      <c r="GC86" s="18"/>
      <c r="GD86" s="1"/>
      <c r="GE86" s="1"/>
      <c r="GG86" s="18"/>
      <c r="GH86" s="18"/>
      <c r="GI86" s="1"/>
      <c r="GJ86" s="1"/>
      <c r="GL86" s="18"/>
      <c r="GM86" s="18"/>
      <c r="GN86" s="1"/>
      <c r="GO86" s="1"/>
      <c r="GQ86" s="18"/>
      <c r="GR86" s="18"/>
      <c r="GS86" s="1"/>
      <c r="GT86" s="1"/>
      <c r="GV86" s="18"/>
      <c r="GW86" s="18"/>
      <c r="GX86" s="56"/>
      <c r="GY86" s="14"/>
      <c r="HA86" s="18"/>
      <c r="HB86" s="18"/>
      <c r="HC86" s="56"/>
      <c r="HD86" s="14"/>
      <c r="HF86" s="18"/>
      <c r="HG86" s="18"/>
      <c r="HH86" s="56"/>
      <c r="HI86" s="14"/>
      <c r="HK86" s="18"/>
      <c r="HL86" s="18"/>
      <c r="HM86" s="56"/>
      <c r="HN86" s="14"/>
      <c r="HP86" s="18"/>
      <c r="HQ86" s="18"/>
      <c r="HR86" s="56"/>
      <c r="HS86" s="14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t="s">
        <v>136</v>
      </c>
      <c r="IJ86" s="18">
        <v>50</v>
      </c>
      <c r="IK86" s="18">
        <v>91</v>
      </c>
      <c r="IL86" s="56">
        <v>199</v>
      </c>
      <c r="IM86" s="14">
        <f>'[1]Группа 3'!HI42</f>
        <v>4.82</v>
      </c>
      <c r="IN86" s="1"/>
      <c r="IO86" s="1"/>
      <c r="IP86" s="1"/>
      <c r="IQ86" s="1"/>
      <c r="IR86" s="1"/>
    </row>
    <row r="87" spans="1:252" ht="15.75">
      <c r="A87" s="29">
        <v>3</v>
      </c>
      <c r="B87" s="29" t="s">
        <v>309</v>
      </c>
      <c r="C87" s="1"/>
      <c r="D87" s="1"/>
      <c r="E87" s="1"/>
      <c r="F87" s="1"/>
      <c r="G87" s="1"/>
      <c r="I87" s="18"/>
      <c r="J87" s="18"/>
      <c r="K87" s="56"/>
      <c r="L87" s="14"/>
      <c r="M87" s="1"/>
      <c r="N87" s="1"/>
      <c r="O87" s="1"/>
      <c r="P87" s="1"/>
      <c r="Q87" s="1"/>
      <c r="R87" s="1"/>
      <c r="S87" s="1"/>
      <c r="T87" s="1"/>
      <c r="U87" s="1"/>
      <c r="V87" s="1"/>
      <c r="X87" s="18"/>
      <c r="Y87" s="18"/>
      <c r="Z87" s="56"/>
      <c r="AA87" s="14"/>
      <c r="AC87" s="18"/>
      <c r="AD87" s="18"/>
      <c r="AE87" s="56"/>
      <c r="AF87" s="14"/>
      <c r="AG87" s="40" t="s">
        <v>310</v>
      </c>
      <c r="AH87" s="18">
        <v>4</v>
      </c>
      <c r="AI87" s="18">
        <v>5</v>
      </c>
      <c r="AJ87" s="56">
        <v>32</v>
      </c>
      <c r="AK87" s="14">
        <f>'[1]Группа 1'!V8</f>
        <v>2.625</v>
      </c>
      <c r="AM87" s="18"/>
      <c r="AN87" s="18"/>
      <c r="AO87" s="56"/>
      <c r="AP87" s="14"/>
      <c r="AR87" s="18"/>
      <c r="AS87" s="18"/>
      <c r="AT87" s="56"/>
      <c r="AU87" s="14"/>
      <c r="AW87" s="18"/>
      <c r="AX87" s="18"/>
      <c r="AY87" s="56"/>
      <c r="AZ87" s="14"/>
      <c r="BB87" s="18"/>
      <c r="BC87" s="18"/>
      <c r="BD87" s="56"/>
      <c r="BE87" s="14"/>
      <c r="BF87" s="1"/>
      <c r="BG87" s="1"/>
      <c r="BH87" s="1"/>
      <c r="BI87" s="1"/>
      <c r="BJ87" s="1"/>
      <c r="BK87" s="1"/>
      <c r="BL87" s="1"/>
      <c r="BM87" s="1"/>
      <c r="BN87" s="1"/>
      <c r="BO87" s="1"/>
      <c r="BQ87" s="18"/>
      <c r="BR87" s="18"/>
      <c r="BS87" s="56"/>
      <c r="BT87" s="14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R87" s="18"/>
      <c r="FS87" s="18"/>
      <c r="FT87" s="1"/>
      <c r="FU87" s="1"/>
      <c r="FW87" s="18"/>
      <c r="FX87" s="18"/>
      <c r="FY87" s="1"/>
      <c r="FZ87" s="1"/>
      <c r="GB87" s="18"/>
      <c r="GC87" s="18"/>
      <c r="GD87" s="1"/>
      <c r="GE87" s="1"/>
      <c r="GG87" s="18"/>
      <c r="GH87" s="18"/>
      <c r="GI87" s="1"/>
      <c r="GJ87" s="1"/>
      <c r="GL87" s="18"/>
      <c r="GM87" s="18"/>
      <c r="GN87" s="1"/>
      <c r="GO87" s="1"/>
      <c r="GQ87" s="18"/>
      <c r="GR87" s="18"/>
      <c r="GS87" s="1"/>
      <c r="GT87" s="1"/>
      <c r="GV87" s="18"/>
      <c r="GW87" s="18"/>
      <c r="GX87" s="56"/>
      <c r="GY87" s="14"/>
      <c r="HA87" s="18"/>
      <c r="HB87" s="18"/>
      <c r="HC87" s="56"/>
      <c r="HD87" s="14"/>
      <c r="HF87" s="18"/>
      <c r="HG87" s="18"/>
      <c r="HH87" s="56"/>
      <c r="HI87" s="14"/>
      <c r="HJ87" s="13" t="s">
        <v>311</v>
      </c>
      <c r="HK87" s="18">
        <v>7</v>
      </c>
      <c r="HL87" s="18">
        <v>20</v>
      </c>
      <c r="HM87" s="56">
        <v>78</v>
      </c>
      <c r="HN87" s="14">
        <f>'[1]Группа 1'!FU8</f>
        <v>3.857142857142857</v>
      </c>
      <c r="HP87" s="18"/>
      <c r="HQ87" s="18"/>
      <c r="HR87" s="56"/>
      <c r="HS87" s="14"/>
      <c r="HT87" s="38" t="s">
        <v>312</v>
      </c>
      <c r="HU87" s="12">
        <v>1</v>
      </c>
      <c r="HV87" s="12">
        <v>3</v>
      </c>
      <c r="HW87" s="59">
        <v>84</v>
      </c>
      <c r="HX87" s="17">
        <f>'[1]Группа 1'!GE8</f>
        <v>4.9</v>
      </c>
      <c r="HY87" s="1"/>
      <c r="HZ87" s="1"/>
      <c r="IA87" s="1"/>
      <c r="IB87" s="1"/>
      <c r="IC87" s="1"/>
      <c r="ID87" s="1"/>
      <c r="IE87" s="1"/>
      <c r="IF87" s="1"/>
      <c r="IG87" s="1"/>
      <c r="IH87" s="1"/>
      <c r="IJ87" s="18"/>
      <c r="IK87" s="18"/>
      <c r="IL87" s="56"/>
      <c r="IM87" s="14"/>
      <c r="IN87" s="1"/>
      <c r="IO87" s="1"/>
      <c r="IP87" s="1"/>
      <c r="IQ87" s="1"/>
      <c r="IR87" s="1"/>
    </row>
    <row r="88" spans="1:252" ht="15.75">
      <c r="A88" s="29">
        <v>3</v>
      </c>
      <c r="B88" s="29" t="s">
        <v>368</v>
      </c>
      <c r="C88" s="1"/>
      <c r="D88" s="1"/>
      <c r="E88" s="1"/>
      <c r="F88" s="1"/>
      <c r="G88" s="1"/>
      <c r="I88" s="18"/>
      <c r="J88" s="18"/>
      <c r="K88" s="56"/>
      <c r="L88" s="14"/>
      <c r="M88" s="1"/>
      <c r="N88" s="1"/>
      <c r="O88" s="1"/>
      <c r="P88" s="1"/>
      <c r="Q88" s="1"/>
      <c r="R88" s="1"/>
      <c r="S88" s="1"/>
      <c r="T88" s="1"/>
      <c r="U88" s="1"/>
      <c r="V88" s="1"/>
      <c r="X88" s="18"/>
      <c r="Y88" s="18"/>
      <c r="Z88" s="56"/>
      <c r="AA88" s="14"/>
      <c r="AC88" s="18"/>
      <c r="AD88" s="18"/>
      <c r="AE88" s="56"/>
      <c r="AF88" s="14"/>
      <c r="AG88" s="40"/>
      <c r="AH88" s="18"/>
      <c r="AI88" s="18"/>
      <c r="AJ88" s="56"/>
      <c r="AK88" s="14"/>
      <c r="AM88" s="18"/>
      <c r="AN88" s="18"/>
      <c r="AO88" s="56"/>
      <c r="AP88" s="14"/>
      <c r="AR88" s="18"/>
      <c r="AS88" s="18"/>
      <c r="AT88" s="56"/>
      <c r="AU88" s="14"/>
      <c r="AW88" s="18"/>
      <c r="AX88" s="18"/>
      <c r="AY88" s="56"/>
      <c r="AZ88" s="14"/>
      <c r="BB88" s="18"/>
      <c r="BC88" s="18"/>
      <c r="BD88" s="56"/>
      <c r="BE88" s="14"/>
      <c r="BF88" s="1"/>
      <c r="BG88" s="1"/>
      <c r="BH88" s="1"/>
      <c r="BI88" s="1"/>
      <c r="BJ88" s="1"/>
      <c r="BK88" s="1"/>
      <c r="BL88" s="1"/>
      <c r="BM88" s="1"/>
      <c r="BN88" s="1"/>
      <c r="BO88" s="1"/>
      <c r="BQ88" s="18"/>
      <c r="BR88" s="18"/>
      <c r="BS88" s="56"/>
      <c r="BT88" s="14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R88" s="18"/>
      <c r="FS88" s="18"/>
      <c r="FT88" s="1"/>
      <c r="FU88" s="1"/>
      <c r="FW88" s="18"/>
      <c r="FX88" s="18"/>
      <c r="FY88" s="1"/>
      <c r="FZ88" s="1"/>
      <c r="GB88" s="18"/>
      <c r="GC88" s="18"/>
      <c r="GD88" s="1"/>
      <c r="GE88" s="1"/>
      <c r="GG88" s="18"/>
      <c r="GH88" s="18"/>
      <c r="GI88" s="1"/>
      <c r="GJ88" s="1"/>
      <c r="GL88" s="18"/>
      <c r="GM88" s="18"/>
      <c r="GN88" s="1"/>
      <c r="GO88" s="1"/>
      <c r="GQ88" s="18"/>
      <c r="GR88" s="18"/>
      <c r="GS88" s="1"/>
      <c r="GT88" s="1"/>
      <c r="GV88" s="18"/>
      <c r="GW88" s="18"/>
      <c r="GX88" s="56"/>
      <c r="GY88" s="14"/>
      <c r="HA88" s="18"/>
      <c r="HB88" s="18"/>
      <c r="HC88" s="56"/>
      <c r="HD88" s="14"/>
      <c r="HE88" t="s">
        <v>369</v>
      </c>
      <c r="HF88" s="18">
        <v>147</v>
      </c>
      <c r="HG88" s="18">
        <v>297</v>
      </c>
      <c r="HH88" s="56">
        <v>149</v>
      </c>
      <c r="HI88" s="14">
        <f>'[1]Группа 3'!FZ43</f>
        <v>5.020408163265306</v>
      </c>
      <c r="HJ88" t="s">
        <v>369</v>
      </c>
      <c r="HK88" s="18">
        <v>129</v>
      </c>
      <c r="HL88" s="18">
        <v>297</v>
      </c>
      <c r="HM88" s="56">
        <v>177</v>
      </c>
      <c r="HN88" s="14">
        <f>'[1]Группа 3'!GJ43</f>
        <v>5.302325581395349</v>
      </c>
      <c r="HO88" t="s">
        <v>369</v>
      </c>
      <c r="HP88" s="18">
        <v>100</v>
      </c>
      <c r="HQ88" s="18">
        <v>297</v>
      </c>
      <c r="HR88" s="56">
        <v>174</v>
      </c>
      <c r="HS88" s="14">
        <f>'[1]Группа 3'!GE43</f>
        <v>5.970000000000001</v>
      </c>
      <c r="HT88" s="38"/>
      <c r="HU88" s="12"/>
      <c r="HV88" s="12"/>
      <c r="HW88" s="59"/>
      <c r="HX88" s="17"/>
      <c r="HY88" s="1"/>
      <c r="HZ88" s="1"/>
      <c r="IA88" s="1"/>
      <c r="IB88" s="1"/>
      <c r="IC88" s="1"/>
      <c r="ID88" s="1"/>
      <c r="IE88" s="1"/>
      <c r="IF88" s="1"/>
      <c r="IG88" s="1"/>
      <c r="IH88" s="1"/>
      <c r="IJ88" s="18"/>
      <c r="IK88" s="18"/>
      <c r="IL88" s="56"/>
      <c r="IM88" s="14"/>
      <c r="IN88" s="1"/>
      <c r="IO88" s="1"/>
      <c r="IP88" s="1"/>
      <c r="IQ88" s="1"/>
      <c r="IR88" s="1"/>
    </row>
    <row r="89" spans="1:252" ht="15.75">
      <c r="A89" s="29">
        <v>3</v>
      </c>
      <c r="B89" s="29" t="s">
        <v>370</v>
      </c>
      <c r="C89" s="1"/>
      <c r="D89" s="1"/>
      <c r="E89" s="1"/>
      <c r="F89" s="1"/>
      <c r="G89" s="1"/>
      <c r="I89" s="18"/>
      <c r="J89" s="18"/>
      <c r="K89" s="56"/>
      <c r="L89" s="14"/>
      <c r="M89" s="1"/>
      <c r="N89" s="1"/>
      <c r="O89" s="1"/>
      <c r="P89" s="1"/>
      <c r="Q89" s="1"/>
      <c r="R89" s="1"/>
      <c r="S89" s="1"/>
      <c r="T89" s="1"/>
      <c r="U89" s="1"/>
      <c r="V89" s="1"/>
      <c r="X89" s="18"/>
      <c r="Y89" s="18"/>
      <c r="Z89" s="56"/>
      <c r="AA89" s="14"/>
      <c r="AC89" s="18"/>
      <c r="AD89" s="18"/>
      <c r="AE89" s="56"/>
      <c r="AF89" s="14"/>
      <c r="AG89" s="40"/>
      <c r="AH89" s="18"/>
      <c r="AI89" s="18"/>
      <c r="AJ89" s="56"/>
      <c r="AK89" s="14"/>
      <c r="AM89" s="18"/>
      <c r="AN89" s="18"/>
      <c r="AO89" s="56"/>
      <c r="AP89" s="14"/>
      <c r="AR89" s="18"/>
      <c r="AS89" s="18"/>
      <c r="AT89" s="56"/>
      <c r="AU89" s="14"/>
      <c r="AW89" s="18"/>
      <c r="AX89" s="18"/>
      <c r="AY89" s="56"/>
      <c r="AZ89" s="14"/>
      <c r="BB89" s="18"/>
      <c r="BC89" s="18"/>
      <c r="BD89" s="56"/>
      <c r="BE89" s="14"/>
      <c r="BF89" s="1"/>
      <c r="BG89" s="1"/>
      <c r="BH89" s="1"/>
      <c r="BI89" s="1"/>
      <c r="BJ89" s="1"/>
      <c r="BK89" s="1"/>
      <c r="BL89" s="1"/>
      <c r="BM89" s="1"/>
      <c r="BN89" s="1"/>
      <c r="BO89" s="1"/>
      <c r="BQ89" s="18"/>
      <c r="BR89" s="18"/>
      <c r="BS89" s="56"/>
      <c r="BT89" s="14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R89" s="18"/>
      <c r="FS89" s="18"/>
      <c r="FT89" s="1"/>
      <c r="FU89" s="1"/>
      <c r="FW89" s="18"/>
      <c r="FX89" s="18"/>
      <c r="FY89" s="1"/>
      <c r="FZ89" s="1"/>
      <c r="GB89" s="18"/>
      <c r="GC89" s="18"/>
      <c r="GD89" s="1"/>
      <c r="GE89" s="1"/>
      <c r="GG89" s="18"/>
      <c r="GH89" s="18"/>
      <c r="GI89" s="1"/>
      <c r="GJ89" s="1"/>
      <c r="GL89" s="18"/>
      <c r="GM89" s="18"/>
      <c r="GN89" s="1"/>
      <c r="GO89" s="1"/>
      <c r="GQ89" s="18"/>
      <c r="GR89" s="18"/>
      <c r="GS89" s="1"/>
      <c r="GT89" s="1"/>
      <c r="GU89" t="s">
        <v>369</v>
      </c>
      <c r="GV89" s="18">
        <v>98</v>
      </c>
      <c r="GW89" s="18">
        <v>152</v>
      </c>
      <c r="GX89" s="56">
        <v>69</v>
      </c>
      <c r="GY89" s="14">
        <f>'[1]Группа 3'!FP44</f>
        <v>4.551020408163265</v>
      </c>
      <c r="HA89" s="18"/>
      <c r="HB89" s="18"/>
      <c r="HC89" s="56"/>
      <c r="HD89" s="14"/>
      <c r="HF89" s="18"/>
      <c r="HG89" s="18"/>
      <c r="HH89" s="56"/>
      <c r="HI89" s="14"/>
      <c r="HK89" s="18"/>
      <c r="HL89" s="18"/>
      <c r="HM89" s="56"/>
      <c r="HN89" s="14"/>
      <c r="HP89" s="18"/>
      <c r="HQ89" s="18"/>
      <c r="HR89" s="56"/>
      <c r="HS89" s="14"/>
      <c r="HT89" s="38"/>
      <c r="HU89" s="12"/>
      <c r="HV89" s="12"/>
      <c r="HW89" s="59"/>
      <c r="HX89" s="17"/>
      <c r="HY89" s="1"/>
      <c r="HZ89" s="1"/>
      <c r="IA89" s="1"/>
      <c r="IB89" s="1"/>
      <c r="IC89" s="1"/>
      <c r="ID89" s="1"/>
      <c r="IE89" s="1"/>
      <c r="IF89" s="1"/>
      <c r="IG89" s="1"/>
      <c r="IH89" s="1"/>
      <c r="IJ89" s="18"/>
      <c r="IK89" s="18"/>
      <c r="IL89" s="56"/>
      <c r="IM89" s="14"/>
      <c r="IN89" s="1"/>
      <c r="IO89" s="1"/>
      <c r="IP89" s="1"/>
      <c r="IQ89" s="1"/>
      <c r="IR89" s="1"/>
    </row>
    <row r="90" spans="1:252" ht="15.75">
      <c r="A90" s="29">
        <v>4</v>
      </c>
      <c r="B90" s="29" t="s">
        <v>186</v>
      </c>
      <c r="C90" s="1"/>
      <c r="D90" s="1"/>
      <c r="E90" s="1"/>
      <c r="F90" s="1"/>
      <c r="G90" s="1"/>
      <c r="I90" s="18"/>
      <c r="J90" s="18"/>
      <c r="K90" s="56"/>
      <c r="L90" s="14"/>
      <c r="M90" s="1"/>
      <c r="N90" s="1"/>
      <c r="O90" s="1"/>
      <c r="P90" s="1"/>
      <c r="Q90" s="1"/>
      <c r="R90" t="s">
        <v>187</v>
      </c>
      <c r="S90" s="18">
        <v>163</v>
      </c>
      <c r="T90" s="18">
        <v>180</v>
      </c>
      <c r="U90" s="56">
        <v>21</v>
      </c>
      <c r="V90" s="14">
        <f>'[1]Группа 4'!Q15</f>
        <v>5.104294478527607</v>
      </c>
      <c r="X90" s="18"/>
      <c r="Y90" s="18"/>
      <c r="Z90" s="56"/>
      <c r="AA90" s="14"/>
      <c r="AC90" s="18"/>
      <c r="AD90" s="18"/>
      <c r="AE90" s="56"/>
      <c r="AF90" s="14"/>
      <c r="AH90" s="18"/>
      <c r="AI90" s="18"/>
      <c r="AJ90" s="56"/>
      <c r="AK90" s="14"/>
      <c r="AM90" s="18"/>
      <c r="AN90" s="18"/>
      <c r="AO90" s="56"/>
      <c r="AP90" s="14"/>
      <c r="AR90" s="18"/>
      <c r="AS90" s="18"/>
      <c r="AT90" s="56"/>
      <c r="AU90" s="14"/>
      <c r="AW90" s="18"/>
      <c r="AX90" s="18"/>
      <c r="AY90" s="56"/>
      <c r="AZ90" s="14"/>
      <c r="BB90" s="18"/>
      <c r="BC90" s="18"/>
      <c r="BD90" s="56"/>
      <c r="BE90" s="14"/>
      <c r="BF90" s="1"/>
      <c r="BG90" s="1"/>
      <c r="BH90" s="1"/>
      <c r="BI90" s="1"/>
      <c r="BJ90" s="1"/>
      <c r="BK90" s="1"/>
      <c r="BL90" s="1"/>
      <c r="BM90" s="1"/>
      <c r="BN90" s="1"/>
      <c r="BO90" s="1"/>
      <c r="BQ90" s="18"/>
      <c r="BR90" s="18"/>
      <c r="BS90" s="56"/>
      <c r="BT90" s="14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R90" s="18"/>
      <c r="FS90" s="18"/>
      <c r="FT90" s="1"/>
      <c r="FU90" s="1"/>
      <c r="FW90" s="18"/>
      <c r="FX90" s="18"/>
      <c r="FY90" s="1"/>
      <c r="FZ90" s="1"/>
      <c r="GB90" s="18"/>
      <c r="GC90" s="18"/>
      <c r="GD90" s="1"/>
      <c r="GE90" s="1"/>
      <c r="GG90" s="18"/>
      <c r="GH90" s="18"/>
      <c r="GI90" s="1"/>
      <c r="GJ90" s="1"/>
      <c r="GL90" s="18"/>
      <c r="GM90" s="18"/>
      <c r="GN90" s="1"/>
      <c r="GO90" s="1"/>
      <c r="GQ90" s="18"/>
      <c r="GR90" s="18"/>
      <c r="GS90" s="1"/>
      <c r="GT90" s="1"/>
      <c r="GV90" s="18"/>
      <c r="GW90" s="18"/>
      <c r="GX90" s="56"/>
      <c r="GY90" s="14"/>
      <c r="HA90" s="18"/>
      <c r="HB90" s="18"/>
      <c r="HC90" s="56"/>
      <c r="HD90" s="14"/>
      <c r="HF90" s="18"/>
      <c r="HG90" s="18"/>
      <c r="HH90" s="56"/>
      <c r="HI90" s="14"/>
      <c r="HK90" s="18"/>
      <c r="HL90" s="18"/>
      <c r="HM90" s="56"/>
      <c r="HN90" s="14"/>
      <c r="HP90" s="18"/>
      <c r="HQ90" s="18"/>
      <c r="HR90" s="56"/>
      <c r="HS90" s="14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  <c r="IH90" s="1"/>
      <c r="IJ90" s="18"/>
      <c r="IK90" s="18"/>
      <c r="IL90" s="56"/>
      <c r="IM90" s="14"/>
      <c r="IN90" s="1"/>
      <c r="IO90" s="1"/>
      <c r="IP90" s="1"/>
      <c r="IQ90" s="1"/>
      <c r="IR90" s="1"/>
    </row>
    <row r="91" spans="1:252" ht="15.75">
      <c r="A91" s="29">
        <v>4</v>
      </c>
      <c r="B91" s="29" t="s">
        <v>203</v>
      </c>
      <c r="C91" s="1"/>
      <c r="D91" s="1"/>
      <c r="E91" s="1"/>
      <c r="F91" s="1"/>
      <c r="G91" s="1"/>
      <c r="I91" s="18"/>
      <c r="J91" s="18"/>
      <c r="K91" s="56"/>
      <c r="L91" s="14"/>
      <c r="M91" s="1"/>
      <c r="N91" s="1"/>
      <c r="O91" s="1"/>
      <c r="P91" s="1"/>
      <c r="Q91" s="1"/>
      <c r="R91" t="s">
        <v>93</v>
      </c>
      <c r="S91" s="18">
        <v>127</v>
      </c>
      <c r="T91" s="18">
        <v>209</v>
      </c>
      <c r="U91" s="56">
        <v>90</v>
      </c>
      <c r="V91" s="14">
        <f>'[1]Группа 4'!Q16</f>
        <v>5.645669291338582</v>
      </c>
      <c r="X91" s="18"/>
      <c r="Y91" s="18"/>
      <c r="Z91" s="56"/>
      <c r="AA91" s="14"/>
      <c r="AC91" s="18"/>
      <c r="AD91" s="18"/>
      <c r="AE91" s="56"/>
      <c r="AF91" s="14"/>
      <c r="AH91" s="18"/>
      <c r="AI91" s="18"/>
      <c r="AJ91" s="56"/>
      <c r="AK91" s="14"/>
      <c r="AM91" s="18"/>
      <c r="AN91" s="18"/>
      <c r="AO91" s="56"/>
      <c r="AP91" s="14"/>
      <c r="AR91" s="18"/>
      <c r="AS91" s="18"/>
      <c r="AT91" s="56"/>
      <c r="AU91" s="14"/>
      <c r="AW91" s="18"/>
      <c r="AX91" s="18"/>
      <c r="AY91" s="56"/>
      <c r="AZ91" s="14"/>
      <c r="BB91" s="18"/>
      <c r="BC91" s="18"/>
      <c r="BD91" s="56"/>
      <c r="BE91" s="14"/>
      <c r="BF91" s="1"/>
      <c r="BG91" s="1"/>
      <c r="BH91" s="1"/>
      <c r="BI91" s="1"/>
      <c r="BJ91" s="1"/>
      <c r="BK91" s="1"/>
      <c r="BL91" s="1"/>
      <c r="BM91" s="1"/>
      <c r="BN91" s="1"/>
      <c r="BO91" s="1"/>
      <c r="BQ91" s="18"/>
      <c r="BR91" s="18"/>
      <c r="BS91" s="56"/>
      <c r="BT91" s="14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R91" s="18"/>
      <c r="FS91" s="18"/>
      <c r="FT91" s="1"/>
      <c r="FU91" s="1"/>
      <c r="FW91" s="18"/>
      <c r="FX91" s="18"/>
      <c r="FY91" s="56"/>
      <c r="FZ91" s="14"/>
      <c r="GA91" t="s">
        <v>93</v>
      </c>
      <c r="GB91" s="18">
        <v>193</v>
      </c>
      <c r="GC91" s="18">
        <v>397</v>
      </c>
      <c r="GD91" s="56">
        <v>183</v>
      </c>
      <c r="GE91" s="14">
        <f>'[1]Группа 4'!BT16</f>
        <v>6.05699481865285</v>
      </c>
      <c r="GG91" s="18"/>
      <c r="GH91" s="18"/>
      <c r="GI91" s="56"/>
      <c r="GJ91" s="14"/>
      <c r="GL91" s="18"/>
      <c r="GM91" s="18"/>
      <c r="GN91" s="56"/>
      <c r="GO91" s="14"/>
      <c r="GQ91" s="18"/>
      <c r="GR91" s="18"/>
      <c r="GS91" s="56"/>
      <c r="GT91" s="14"/>
      <c r="GV91" s="18"/>
      <c r="GW91" s="18"/>
      <c r="GX91" s="56"/>
      <c r="GY91" s="14"/>
      <c r="HA91" s="18"/>
      <c r="HB91" s="18"/>
      <c r="HC91" s="56"/>
      <c r="HD91" s="14"/>
      <c r="HF91" s="18"/>
      <c r="HG91" s="18"/>
      <c r="HH91" s="56"/>
      <c r="HI91" s="14"/>
      <c r="HK91" s="18"/>
      <c r="HL91" s="18"/>
      <c r="HM91" s="56"/>
      <c r="HN91" s="14"/>
      <c r="HP91" s="18"/>
      <c r="HQ91" s="18"/>
      <c r="HR91" s="56"/>
      <c r="HS91" s="14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  <c r="IF91" s="1"/>
      <c r="IG91" s="1"/>
      <c r="IH91" s="1"/>
      <c r="IJ91" s="18"/>
      <c r="IK91" s="18"/>
      <c r="IL91" s="56"/>
      <c r="IM91" s="14"/>
      <c r="IN91" s="1"/>
      <c r="IO91" s="1"/>
      <c r="IP91" s="1"/>
      <c r="IQ91" s="1"/>
      <c r="IR91" s="1"/>
    </row>
    <row r="92" spans="1:252" ht="15.75">
      <c r="A92" s="29">
        <v>3</v>
      </c>
      <c r="B92" s="29" t="s">
        <v>116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t="s">
        <v>93</v>
      </c>
      <c r="S92" s="18">
        <v>110</v>
      </c>
      <c r="T92" s="57">
        <v>133</v>
      </c>
      <c r="U92" s="37">
        <v>61</v>
      </c>
      <c r="V92" s="40">
        <f>'[1]Группа 3'!V45</f>
        <v>4.209090909090909</v>
      </c>
      <c r="W92" s="1"/>
      <c r="X92" s="1"/>
      <c r="Y92" s="1"/>
      <c r="Z92" s="1"/>
      <c r="AA92" s="1"/>
      <c r="AB92" s="1"/>
      <c r="AC92" s="1"/>
      <c r="AD92" s="1"/>
      <c r="AE92" s="1"/>
      <c r="AF92" s="1"/>
      <c r="AH92" s="18"/>
      <c r="AI92" s="57"/>
      <c r="AJ92" s="37"/>
      <c r="AK92" s="40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G92" s="18"/>
      <c r="BH92" s="57"/>
      <c r="BI92" s="37"/>
      <c r="BJ92" s="40"/>
      <c r="BL92" s="18"/>
      <c r="BM92" s="57"/>
      <c r="BN92" s="37"/>
      <c r="BO92" s="40"/>
      <c r="BP92" s="1"/>
      <c r="BQ92" s="1"/>
      <c r="BR92" s="1"/>
      <c r="BS92" s="1"/>
      <c r="BT92" s="1"/>
      <c r="BV92" s="18"/>
      <c r="BW92" s="57"/>
      <c r="BX92" s="37"/>
      <c r="BY92" s="40"/>
      <c r="CA92" s="18"/>
      <c r="CB92" s="57"/>
      <c r="CC92" s="37"/>
      <c r="CD92" s="40"/>
      <c r="CF92" s="18"/>
      <c r="CG92" s="57"/>
      <c r="CH92" s="37"/>
      <c r="CI92" s="40"/>
      <c r="CK92" s="18"/>
      <c r="CL92" s="57"/>
      <c r="CM92" s="37"/>
      <c r="CN92" s="40"/>
      <c r="CP92" s="18"/>
      <c r="CQ92" s="57"/>
      <c r="CR92" s="37"/>
      <c r="CS92" s="40"/>
      <c r="CU92" s="18"/>
      <c r="CV92" s="57"/>
      <c r="CW92" s="37"/>
      <c r="CX92" s="40"/>
      <c r="CZ92" s="18"/>
      <c r="DA92" s="57"/>
      <c r="DB92" s="37"/>
      <c r="DC92" s="40"/>
      <c r="DE92" s="18"/>
      <c r="DF92" s="57"/>
      <c r="DG92" s="37"/>
      <c r="DH92" s="40"/>
      <c r="DJ92" s="18"/>
      <c r="DK92" s="57"/>
      <c r="DL92" s="37"/>
      <c r="DM92" s="40"/>
      <c r="DO92" s="18"/>
      <c r="DP92" s="57"/>
      <c r="DQ92" s="37"/>
      <c r="DR92" s="40"/>
      <c r="DT92" s="18"/>
      <c r="DU92" s="57"/>
      <c r="DV92" s="37"/>
      <c r="DW92" s="40"/>
      <c r="DY92" s="18"/>
      <c r="DZ92" s="57"/>
      <c r="EA92" s="37"/>
      <c r="EB92" s="40"/>
      <c r="ED92" s="18"/>
      <c r="EE92" s="57"/>
      <c r="EF92" s="37"/>
      <c r="EG92" s="40"/>
      <c r="EI92" s="18"/>
      <c r="EJ92" s="57"/>
      <c r="EK92" s="37"/>
      <c r="EL92" s="40"/>
      <c r="EN92" s="18"/>
      <c r="EO92" s="57"/>
      <c r="EP92" s="37"/>
      <c r="EQ92" s="40"/>
      <c r="ES92" s="18"/>
      <c r="ET92" s="57"/>
      <c r="EU92" s="37"/>
      <c r="EV92" s="40"/>
      <c r="EX92" s="18"/>
      <c r="EY92" s="57"/>
      <c r="EZ92" s="37"/>
      <c r="FA92" s="40"/>
      <c r="FC92" s="18"/>
      <c r="FD92" s="57"/>
      <c r="FE92" s="37"/>
      <c r="FF92" s="40"/>
      <c r="FH92" s="18"/>
      <c r="FI92" s="57"/>
      <c r="FJ92" s="37"/>
      <c r="FK92" s="40"/>
      <c r="FM92" s="18"/>
      <c r="FN92" s="57"/>
      <c r="FO92" s="37"/>
      <c r="FP92" s="40"/>
      <c r="FR92" s="18"/>
      <c r="FS92" s="57"/>
      <c r="FT92" s="37"/>
      <c r="FU92" s="40"/>
      <c r="FW92" s="18"/>
      <c r="FX92" s="57"/>
      <c r="FY92" s="37"/>
      <c r="FZ92" s="40"/>
      <c r="GB92" s="18"/>
      <c r="GC92" s="57"/>
      <c r="GD92" s="37"/>
      <c r="GE92" s="40"/>
      <c r="GG92" s="18"/>
      <c r="GH92" s="57"/>
      <c r="GI92" s="37"/>
      <c r="GJ92" s="40"/>
      <c r="GL92" s="18"/>
      <c r="GM92" s="57"/>
      <c r="GN92" s="37"/>
      <c r="GO92" s="40"/>
      <c r="GQ92" s="18"/>
      <c r="GR92" s="57"/>
      <c r="GS92" s="37"/>
      <c r="GT92" s="40"/>
      <c r="GV92" s="18"/>
      <c r="GW92" s="57"/>
      <c r="GX92" s="37"/>
      <c r="GY92" s="40"/>
      <c r="HA92" s="18"/>
      <c r="HB92" s="18"/>
      <c r="HC92" s="37"/>
      <c r="HD92" s="40"/>
      <c r="HF92" s="18"/>
      <c r="HG92" s="18"/>
      <c r="HH92" s="37"/>
      <c r="HI92" s="40"/>
      <c r="HJ92" t="s">
        <v>93</v>
      </c>
      <c r="HK92" s="18">
        <v>24</v>
      </c>
      <c r="HL92" s="18">
        <v>133</v>
      </c>
      <c r="HM92" s="37">
        <v>189</v>
      </c>
      <c r="HN92" s="40">
        <f>'[1]Группа 3'!GJ45</f>
        <v>8.541666666666668</v>
      </c>
      <c r="HP92" s="18"/>
      <c r="HQ92" s="18"/>
      <c r="HR92" s="37"/>
      <c r="HS92" s="40"/>
      <c r="HU92" s="18"/>
      <c r="HV92" s="57"/>
      <c r="HW92" s="37"/>
      <c r="HX92" s="40"/>
      <c r="HZ92" s="18"/>
      <c r="IA92" s="57"/>
      <c r="IB92" s="37"/>
      <c r="IC92" s="40"/>
      <c r="IE92" s="18"/>
      <c r="IF92" s="57"/>
      <c r="IG92" s="37"/>
      <c r="IH92" s="40"/>
      <c r="IJ92" s="18"/>
      <c r="IK92" s="57"/>
      <c r="IL92" s="37"/>
      <c r="IM92" s="40"/>
      <c r="IO92" s="18"/>
      <c r="IP92" s="57"/>
      <c r="IQ92" s="37"/>
      <c r="IR92" s="40"/>
    </row>
    <row r="93" spans="1:252" ht="15.75">
      <c r="A93" s="29">
        <v>3</v>
      </c>
      <c r="B93" s="29" t="s">
        <v>117</v>
      </c>
      <c r="C93" t="s">
        <v>103</v>
      </c>
      <c r="D93" s="18">
        <v>32</v>
      </c>
      <c r="E93" s="18">
        <v>231</v>
      </c>
      <c r="F93" s="56">
        <v>385</v>
      </c>
      <c r="G93" s="14">
        <f>'[1]Группа 3'!G46</f>
        <v>10.21875</v>
      </c>
      <c r="H93" s="13" t="s">
        <v>98</v>
      </c>
      <c r="I93" s="18">
        <v>22</v>
      </c>
      <c r="J93" s="18">
        <v>88</v>
      </c>
      <c r="K93" s="56">
        <v>422</v>
      </c>
      <c r="L93" s="14">
        <f>'[1]Группа 3'!L46</f>
        <v>7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t="s">
        <v>118</v>
      </c>
      <c r="AH93" s="18">
        <v>51</v>
      </c>
      <c r="AI93" s="18">
        <v>231</v>
      </c>
      <c r="AJ93" s="56">
        <v>319</v>
      </c>
      <c r="AK93" s="14">
        <f>'[1]Группа 3'!AF46</f>
        <v>7.529411764705882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G93" s="18"/>
      <c r="BH93" s="18"/>
      <c r="BI93" s="56"/>
      <c r="BJ93" s="14"/>
      <c r="BL93" s="18"/>
      <c r="BM93" s="18"/>
      <c r="BN93" s="56"/>
      <c r="BO93" s="14"/>
      <c r="BP93" s="1"/>
      <c r="BQ93" s="1"/>
      <c r="BR93" s="1"/>
      <c r="BS93" s="1"/>
      <c r="BT93" s="1"/>
      <c r="BV93" s="18"/>
      <c r="BW93" s="18"/>
      <c r="BX93" s="56"/>
      <c r="BY93" s="14"/>
      <c r="CA93" s="18"/>
      <c r="CB93" s="18"/>
      <c r="CC93" s="56"/>
      <c r="CD93" s="14"/>
      <c r="CF93" s="18"/>
      <c r="CG93" s="18"/>
      <c r="CH93" s="56"/>
      <c r="CI93" s="14"/>
      <c r="CK93" s="18"/>
      <c r="CL93" s="18"/>
      <c r="CM93" s="56"/>
      <c r="CN93" s="14"/>
      <c r="CP93" s="18"/>
      <c r="CQ93" s="18"/>
      <c r="CR93" s="56"/>
      <c r="CS93" s="14"/>
      <c r="CU93" s="18"/>
      <c r="CV93" s="18"/>
      <c r="CW93" s="56"/>
      <c r="CX93" s="14"/>
      <c r="CZ93" s="18"/>
      <c r="DA93" s="18"/>
      <c r="DB93" s="56"/>
      <c r="DC93" s="14"/>
      <c r="DE93" s="18"/>
      <c r="DF93" s="18"/>
      <c r="DG93" s="56"/>
      <c r="DH93" s="14"/>
      <c r="DJ93" s="18"/>
      <c r="DK93" s="18"/>
      <c r="DL93" s="56"/>
      <c r="DM93" s="14"/>
      <c r="DO93" s="18"/>
      <c r="DP93" s="18"/>
      <c r="DQ93" s="56"/>
      <c r="DR93" s="14"/>
      <c r="DT93" s="18"/>
      <c r="DU93" s="18"/>
      <c r="DV93" s="56"/>
      <c r="DW93" s="14"/>
      <c r="DY93" s="18"/>
      <c r="DZ93" s="18"/>
      <c r="EA93" s="56"/>
      <c r="EB93" s="14"/>
      <c r="ED93" s="18"/>
      <c r="EE93" s="18"/>
      <c r="EF93" s="56"/>
      <c r="EG93" s="14"/>
      <c r="EI93" s="18"/>
      <c r="EJ93" s="18"/>
      <c r="EK93" s="56"/>
      <c r="EL93" s="14"/>
      <c r="EN93" s="18"/>
      <c r="EO93" s="18"/>
      <c r="EP93" s="56"/>
      <c r="EQ93" s="14"/>
      <c r="ES93" s="18"/>
      <c r="ET93" s="18"/>
      <c r="EU93" s="56"/>
      <c r="EV93" s="14"/>
      <c r="EX93" s="18"/>
      <c r="EY93" s="18"/>
      <c r="EZ93" s="56"/>
      <c r="FA93" s="14"/>
      <c r="FC93" s="18"/>
      <c r="FD93" s="18"/>
      <c r="FE93" s="56"/>
      <c r="FF93" s="14"/>
      <c r="FH93" s="18"/>
      <c r="FI93" s="18"/>
      <c r="FJ93" s="56"/>
      <c r="FK93" s="14"/>
      <c r="FM93" s="18"/>
      <c r="FN93" s="18"/>
      <c r="FO93" s="56"/>
      <c r="FP93" s="14"/>
      <c r="FR93" s="18"/>
      <c r="FS93" s="18"/>
      <c r="FT93" s="56"/>
      <c r="FU93" s="14"/>
      <c r="FW93" s="18"/>
      <c r="FX93" s="18"/>
      <c r="FY93" s="56"/>
      <c r="FZ93" s="14"/>
      <c r="GA93" t="s">
        <v>177</v>
      </c>
      <c r="GB93" s="18">
        <v>60</v>
      </c>
      <c r="GC93" s="18">
        <v>79</v>
      </c>
      <c r="GD93" s="56"/>
      <c r="GE93" s="14">
        <f>'[1]Группа 3'!FA46</f>
        <v>4.316666666666666</v>
      </c>
      <c r="GG93" s="18"/>
      <c r="GH93" s="18"/>
      <c r="GI93" s="56"/>
      <c r="GJ93" s="14"/>
      <c r="GL93" s="18"/>
      <c r="GM93" s="18"/>
      <c r="GN93" s="56"/>
      <c r="GO93" s="14"/>
      <c r="GQ93" s="18"/>
      <c r="GR93" s="18"/>
      <c r="GS93" s="56"/>
      <c r="GT93" s="14"/>
      <c r="GU93" t="s">
        <v>118</v>
      </c>
      <c r="GV93" s="18">
        <v>28</v>
      </c>
      <c r="GW93" s="18">
        <v>231</v>
      </c>
      <c r="GX93" s="56">
        <v>510</v>
      </c>
      <c r="GY93" s="14">
        <f>'[1]Группа 3'!FP46</f>
        <v>11.25</v>
      </c>
      <c r="HA93" s="18"/>
      <c r="HB93" s="18"/>
      <c r="HC93" s="56"/>
      <c r="HD93" s="14"/>
      <c r="HF93" s="18"/>
      <c r="HG93" s="18"/>
      <c r="HH93" s="56"/>
      <c r="HI93" s="14"/>
      <c r="HJ93" t="s">
        <v>103</v>
      </c>
      <c r="HK93" s="18">
        <v>16</v>
      </c>
      <c r="HL93" s="18">
        <v>88</v>
      </c>
      <c r="HM93" s="56">
        <v>491</v>
      </c>
      <c r="HN93" s="14">
        <f>'[1]Группа 3'!GJ46</f>
        <v>8.5</v>
      </c>
      <c r="HP93" s="18"/>
      <c r="HQ93" s="18"/>
      <c r="HR93" s="56"/>
      <c r="HS93" s="14"/>
      <c r="HT93" t="s">
        <v>103</v>
      </c>
      <c r="HU93" s="18">
        <v>42</v>
      </c>
      <c r="HV93" s="18">
        <v>88</v>
      </c>
      <c r="HW93" s="56">
        <v>221</v>
      </c>
      <c r="HX93" s="14">
        <f>'[1]Группа 3'!GO46</f>
        <v>5.095238095238095</v>
      </c>
      <c r="HY93" t="s">
        <v>103</v>
      </c>
      <c r="HZ93" s="18">
        <v>36</v>
      </c>
      <c r="IA93" s="18">
        <v>88</v>
      </c>
      <c r="IB93" s="56">
        <v>295</v>
      </c>
      <c r="IC93" s="14">
        <f>'[1]Группа 3'!GY46</f>
        <v>5.444444444444445</v>
      </c>
      <c r="IE93" s="18"/>
      <c r="IF93" s="18"/>
      <c r="IG93" s="56"/>
      <c r="IH93" s="14"/>
      <c r="II93" t="s">
        <v>119</v>
      </c>
      <c r="IJ93" s="18">
        <v>41</v>
      </c>
      <c r="IK93" s="18">
        <v>79</v>
      </c>
      <c r="IL93" s="56">
        <v>183</v>
      </c>
      <c r="IM93" s="14">
        <f>'[1]Группа 3'!HI46</f>
        <v>3.926829268292683</v>
      </c>
      <c r="IO93" s="18"/>
      <c r="IP93" s="18"/>
      <c r="IQ93" s="56"/>
      <c r="IR93" s="14"/>
    </row>
    <row r="94" spans="1:252" ht="15.75">
      <c r="A94" s="29">
        <v>3</v>
      </c>
      <c r="B94" s="29" t="s">
        <v>178</v>
      </c>
      <c r="D94" s="18"/>
      <c r="E94" s="18"/>
      <c r="F94" s="56"/>
      <c r="G94" s="14"/>
      <c r="H94" t="s">
        <v>179</v>
      </c>
      <c r="I94" s="18">
        <v>48</v>
      </c>
      <c r="J94" s="18">
        <v>218</v>
      </c>
      <c r="K94" s="56">
        <v>233</v>
      </c>
      <c r="L94" s="14">
        <f>'[1]Группа 3'!L47</f>
        <v>7.541666666666667</v>
      </c>
      <c r="M94" s="1"/>
      <c r="N94" s="1"/>
      <c r="O94" s="1"/>
      <c r="P94" s="1"/>
      <c r="Q94" s="1"/>
      <c r="R94" t="s">
        <v>179</v>
      </c>
      <c r="S94" s="18">
        <v>140</v>
      </c>
      <c r="T94" s="18">
        <v>218</v>
      </c>
      <c r="U94" s="56">
        <v>85</v>
      </c>
      <c r="V94" s="14">
        <f>'[1]Группа 3'!V47</f>
        <v>4.557142857142857</v>
      </c>
      <c r="W94" s="1"/>
      <c r="X94" s="1"/>
      <c r="Y94" s="1"/>
      <c r="Z94" s="1"/>
      <c r="AA94" s="1"/>
      <c r="AB94" s="1"/>
      <c r="AC94" s="1"/>
      <c r="AD94" s="1"/>
      <c r="AE94" s="1"/>
      <c r="AF94" s="1"/>
      <c r="AH94" s="18"/>
      <c r="AI94" s="18"/>
      <c r="AJ94" s="56"/>
      <c r="AK94" s="14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G94" s="18"/>
      <c r="BH94" s="18"/>
      <c r="BI94" s="56"/>
      <c r="BJ94" s="14"/>
      <c r="BL94" s="18"/>
      <c r="BM94" s="18"/>
      <c r="BN94" s="56"/>
      <c r="BO94" s="14"/>
      <c r="BP94" t="s">
        <v>179</v>
      </c>
      <c r="BQ94" s="18">
        <v>67</v>
      </c>
      <c r="BR94" s="18">
        <v>218</v>
      </c>
      <c r="BS94" s="56">
        <v>159</v>
      </c>
      <c r="BT94" s="14">
        <f>'[1]Группа 3'!BY47</f>
        <v>6.253731343283582</v>
      </c>
      <c r="BV94" s="18"/>
      <c r="BW94" s="18"/>
      <c r="BX94" s="56"/>
      <c r="BY94" s="14"/>
      <c r="CA94" s="18"/>
      <c r="CB94" s="18"/>
      <c r="CC94" s="56"/>
      <c r="CD94" s="14"/>
      <c r="CF94" s="18"/>
      <c r="CG94" s="18"/>
      <c r="CH94" s="56"/>
      <c r="CI94" s="14"/>
      <c r="CK94" s="18"/>
      <c r="CL94" s="18"/>
      <c r="CM94" s="56"/>
      <c r="CN94" s="14"/>
      <c r="CP94" s="18"/>
      <c r="CQ94" s="18"/>
      <c r="CR94" s="56"/>
      <c r="CS94" s="14"/>
      <c r="CU94" s="18"/>
      <c r="CV94" s="18"/>
      <c r="CW94" s="56"/>
      <c r="CX94" s="14"/>
      <c r="CZ94" s="18"/>
      <c r="DA94" s="18"/>
      <c r="DB94" s="56"/>
      <c r="DC94" s="14"/>
      <c r="DE94" s="18"/>
      <c r="DF94" s="18"/>
      <c r="DG94" s="56"/>
      <c r="DH94" s="14"/>
      <c r="DJ94" s="18"/>
      <c r="DK94" s="18"/>
      <c r="DL94" s="56"/>
      <c r="DM94" s="14"/>
      <c r="DO94" s="18"/>
      <c r="DP94" s="18"/>
      <c r="DQ94" s="56"/>
      <c r="DR94" s="14"/>
      <c r="DT94" s="18"/>
      <c r="DU94" s="18"/>
      <c r="DV94" s="56"/>
      <c r="DW94" s="14"/>
      <c r="DY94" s="18"/>
      <c r="DZ94" s="18"/>
      <c r="EA94" s="56"/>
      <c r="EB94" s="14"/>
      <c r="ED94" s="18"/>
      <c r="EE94" s="18"/>
      <c r="EF94" s="56"/>
      <c r="EG94" s="14"/>
      <c r="EI94" s="18"/>
      <c r="EJ94" s="18"/>
      <c r="EK94" s="56"/>
      <c r="EL94" s="14"/>
      <c r="EN94" s="18"/>
      <c r="EO94" s="18"/>
      <c r="EP94" s="56"/>
      <c r="EQ94" s="14"/>
      <c r="ES94" s="18"/>
      <c r="ET94" s="18"/>
      <c r="EU94" s="56"/>
      <c r="EV94" s="14"/>
      <c r="EX94" s="18"/>
      <c r="EY94" s="18"/>
      <c r="EZ94" s="56"/>
      <c r="FA94" s="14"/>
      <c r="FC94" s="18"/>
      <c r="FD94" s="18"/>
      <c r="FE94" s="56"/>
      <c r="FF94" s="14"/>
      <c r="FH94" s="18"/>
      <c r="FI94" s="18"/>
      <c r="FJ94" s="56"/>
      <c r="FK94" s="14"/>
      <c r="FM94" s="18"/>
      <c r="FN94" s="18"/>
      <c r="FO94" s="56"/>
      <c r="FP94" s="14"/>
      <c r="FR94" s="18"/>
      <c r="FS94" s="18"/>
      <c r="FT94" s="56"/>
      <c r="FU94" s="14"/>
      <c r="FW94" s="18"/>
      <c r="FX94" s="18"/>
      <c r="FY94" s="56"/>
      <c r="FZ94" s="14"/>
      <c r="GB94" s="18"/>
      <c r="GC94" s="18"/>
      <c r="GD94" s="56"/>
      <c r="GE94" s="14"/>
      <c r="GG94" s="18"/>
      <c r="GH94" s="18"/>
      <c r="GI94" s="56"/>
      <c r="GJ94" s="14"/>
      <c r="GL94" s="18"/>
      <c r="GM94" s="18"/>
      <c r="GN94" s="56"/>
      <c r="GO94" s="14"/>
      <c r="GQ94" s="18"/>
      <c r="GR94" s="18"/>
      <c r="GS94" s="56"/>
      <c r="GT94" s="14"/>
      <c r="GV94" s="18"/>
      <c r="GW94" s="18"/>
      <c r="GX94" s="56"/>
      <c r="GY94" s="14"/>
      <c r="HA94" s="18"/>
      <c r="HB94" s="18"/>
      <c r="HC94" s="56"/>
      <c r="HD94" s="14"/>
      <c r="HF94" s="18"/>
      <c r="HG94" s="18"/>
      <c r="HH94" s="56"/>
      <c r="HI94" s="14"/>
      <c r="HJ94" t="s">
        <v>179</v>
      </c>
      <c r="HK94" s="18">
        <v>54</v>
      </c>
      <c r="HL94" s="18">
        <v>218</v>
      </c>
      <c r="HM94" s="56">
        <v>223</v>
      </c>
      <c r="HN94" s="14">
        <f>'[1]Группа 3'!GJ47</f>
        <v>7.037037037037037</v>
      </c>
      <c r="HP94" s="18"/>
      <c r="HQ94" s="18"/>
      <c r="HR94" s="56"/>
      <c r="HS94" s="14"/>
      <c r="HU94" s="18"/>
      <c r="HV94" s="18"/>
      <c r="HW94" s="56"/>
      <c r="HX94" s="14"/>
      <c r="HZ94" s="18"/>
      <c r="IA94" s="18"/>
      <c r="IB94" s="56"/>
      <c r="IC94" s="14"/>
      <c r="IE94" s="18"/>
      <c r="IF94" s="18"/>
      <c r="IG94" s="56"/>
      <c r="IH94" s="14"/>
      <c r="IJ94" s="18"/>
      <c r="IK94" s="18"/>
      <c r="IL94" s="56"/>
      <c r="IM94" s="14"/>
      <c r="IO94" s="18"/>
      <c r="IP94" s="18"/>
      <c r="IQ94" s="56"/>
      <c r="IR94" s="14"/>
    </row>
    <row r="95" spans="1:252" ht="15.75">
      <c r="A95" s="29">
        <v>3</v>
      </c>
      <c r="B95" s="29" t="s">
        <v>153</v>
      </c>
      <c r="D95" s="18"/>
      <c r="E95" s="18"/>
      <c r="F95" s="56"/>
      <c r="G95" s="14"/>
      <c r="H95" s="13"/>
      <c r="I95" s="18"/>
      <c r="J95" s="18"/>
      <c r="K95" s="56"/>
      <c r="L95" s="14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H95" s="18"/>
      <c r="AI95" s="18"/>
      <c r="AJ95" s="56"/>
      <c r="AK95" s="14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G95" s="18"/>
      <c r="BH95" s="18"/>
      <c r="BI95" s="56"/>
      <c r="BJ95" s="14"/>
      <c r="BL95" s="18"/>
      <c r="BM95" s="18"/>
      <c r="BN95" s="56"/>
      <c r="BO95" s="14"/>
      <c r="BP95" s="1"/>
      <c r="BQ95" s="1"/>
      <c r="BR95" s="1"/>
      <c r="BS95" s="1"/>
      <c r="BT95" s="1"/>
      <c r="BV95" s="18"/>
      <c r="BW95" s="18"/>
      <c r="BX95" s="56"/>
      <c r="BY95" s="14"/>
      <c r="CA95" s="18"/>
      <c r="CB95" s="18"/>
      <c r="CC95" s="56"/>
      <c r="CD95" s="14"/>
      <c r="CF95" s="18"/>
      <c r="CG95" s="18"/>
      <c r="CH95" s="56"/>
      <c r="CI95" s="14"/>
      <c r="CK95" s="18"/>
      <c r="CL95" s="18"/>
      <c r="CM95" s="56"/>
      <c r="CN95" s="14"/>
      <c r="CP95" s="18"/>
      <c r="CQ95" s="18"/>
      <c r="CR95" s="56"/>
      <c r="CS95" s="14"/>
      <c r="CU95" s="18"/>
      <c r="CV95" s="18"/>
      <c r="CW95" s="56"/>
      <c r="CX95" s="14"/>
      <c r="CZ95" s="18"/>
      <c r="DA95" s="18"/>
      <c r="DB95" s="56"/>
      <c r="DC95" s="14"/>
      <c r="DE95" s="18"/>
      <c r="DF95" s="18"/>
      <c r="DG95" s="56"/>
      <c r="DH95" s="14"/>
      <c r="DJ95" s="18"/>
      <c r="DK95" s="18"/>
      <c r="DL95" s="56"/>
      <c r="DM95" s="14"/>
      <c r="DO95" s="18"/>
      <c r="DP95" s="18"/>
      <c r="DQ95" s="56"/>
      <c r="DR95" s="14"/>
      <c r="DT95" s="18"/>
      <c r="DU95" s="18"/>
      <c r="DV95" s="56"/>
      <c r="DW95" s="14"/>
      <c r="DY95" s="18"/>
      <c r="DZ95" s="18"/>
      <c r="EA95" s="56"/>
      <c r="EB95" s="14"/>
      <c r="ED95" s="18"/>
      <c r="EE95" s="18"/>
      <c r="EF95" s="56"/>
      <c r="EG95" s="14"/>
      <c r="EI95" s="18"/>
      <c r="EJ95" s="18"/>
      <c r="EK95" s="56"/>
      <c r="EL95" s="14"/>
      <c r="EN95" s="18"/>
      <c r="EO95" s="18"/>
      <c r="EP95" s="56"/>
      <c r="EQ95" s="14"/>
      <c r="ES95" s="18"/>
      <c r="ET95" s="18"/>
      <c r="EU95" s="56"/>
      <c r="EV95" s="14"/>
      <c r="EX95" s="18"/>
      <c r="EY95" s="18"/>
      <c r="EZ95" s="56"/>
      <c r="FA95" s="14"/>
      <c r="FC95" s="18"/>
      <c r="FD95" s="18"/>
      <c r="FE95" s="56"/>
      <c r="FF95" s="14"/>
      <c r="FH95" s="18"/>
      <c r="FI95" s="18"/>
      <c r="FJ95" s="56"/>
      <c r="FK95" s="14"/>
      <c r="FM95" s="18"/>
      <c r="FN95" s="18"/>
      <c r="FO95" s="56"/>
      <c r="FP95" s="14"/>
      <c r="FR95" s="18"/>
      <c r="FS95" s="18"/>
      <c r="FT95" s="56"/>
      <c r="FU95" s="14"/>
      <c r="FW95" s="18"/>
      <c r="FX95" s="18"/>
      <c r="FY95" s="56"/>
      <c r="FZ95" s="14"/>
      <c r="GB95" s="18"/>
      <c r="GC95" s="18"/>
      <c r="GD95" s="56"/>
      <c r="GE95" s="14"/>
      <c r="GG95" s="18"/>
      <c r="GH95" s="18"/>
      <c r="GI95" s="56"/>
      <c r="GJ95" s="14"/>
      <c r="GL95" s="18"/>
      <c r="GM95" s="18"/>
      <c r="GN95" s="56"/>
      <c r="GO95" s="14"/>
      <c r="GQ95" s="18"/>
      <c r="GR95" s="18"/>
      <c r="GS95" s="56"/>
      <c r="GT95" s="14"/>
      <c r="GU95" t="s">
        <v>154</v>
      </c>
      <c r="GV95" s="18">
        <v>14</v>
      </c>
      <c r="GW95" s="18">
        <v>57</v>
      </c>
      <c r="GX95" s="56">
        <v>138</v>
      </c>
      <c r="GY95" s="14">
        <f>'[1]Группа 3'!FP48</f>
        <v>7.071428571428571</v>
      </c>
      <c r="HA95" s="18"/>
      <c r="HB95" s="18"/>
      <c r="HC95" s="56"/>
      <c r="HD95" s="14"/>
      <c r="HF95" s="18"/>
      <c r="HG95" s="18"/>
      <c r="HH95" s="56"/>
      <c r="HI95" s="14"/>
      <c r="HK95" s="18"/>
      <c r="HL95" s="18"/>
      <c r="HM95" s="56"/>
      <c r="HN95" s="14"/>
      <c r="HP95" s="18"/>
      <c r="HQ95" s="18"/>
      <c r="HR95" s="56"/>
      <c r="HS95" s="14"/>
      <c r="HT95" t="s">
        <v>155</v>
      </c>
      <c r="HU95" s="18">
        <v>4</v>
      </c>
      <c r="HV95" s="18">
        <v>14</v>
      </c>
      <c r="HW95" s="56">
        <v>181</v>
      </c>
      <c r="HX95" s="14">
        <f>'[1]Группа 3'!GO48</f>
        <v>6.5</v>
      </c>
      <c r="HZ95" s="18"/>
      <c r="IA95" s="18"/>
      <c r="IB95" s="56"/>
      <c r="IC95" s="14"/>
      <c r="IE95" s="18"/>
      <c r="IF95" s="18"/>
      <c r="IG95" s="56"/>
      <c r="IH95" s="14"/>
      <c r="IJ95" s="18"/>
      <c r="IK95" s="18"/>
      <c r="IL95" s="56"/>
      <c r="IM95" s="14"/>
      <c r="IO95" s="18"/>
      <c r="IP95" s="18"/>
      <c r="IQ95" s="56"/>
      <c r="IR95" s="14"/>
    </row>
    <row r="96" spans="1:252" ht="15.75">
      <c r="A96" s="29">
        <v>3</v>
      </c>
      <c r="B96" s="29" t="s">
        <v>120</v>
      </c>
      <c r="D96" s="18"/>
      <c r="E96" s="18"/>
      <c r="F96" s="56"/>
      <c r="G96" s="14"/>
      <c r="H96" s="13"/>
      <c r="I96" s="18"/>
      <c r="J96" s="18"/>
      <c r="K96" s="56"/>
      <c r="L96" s="14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H96" s="18"/>
      <c r="AI96" s="18"/>
      <c r="AJ96" s="56"/>
      <c r="AK96" s="14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G96" s="18"/>
      <c r="BH96" s="18"/>
      <c r="BI96" s="56"/>
      <c r="BJ96" s="14"/>
      <c r="BL96" s="18"/>
      <c r="BM96" s="18"/>
      <c r="BN96" s="56"/>
      <c r="BO96" s="14"/>
      <c r="BP96" s="1"/>
      <c r="BQ96" s="1"/>
      <c r="BR96" s="1"/>
      <c r="BS96" s="1"/>
      <c r="BT96" s="1"/>
      <c r="BV96" s="18"/>
      <c r="BW96" s="18"/>
      <c r="BX96" s="56"/>
      <c r="BY96" s="14"/>
      <c r="CA96" s="18"/>
      <c r="CB96" s="18"/>
      <c r="CC96" s="56"/>
      <c r="CD96" s="14"/>
      <c r="CF96" s="18"/>
      <c r="CG96" s="18"/>
      <c r="CH96" s="56"/>
      <c r="CI96" s="14"/>
      <c r="CK96" s="18"/>
      <c r="CL96" s="18"/>
      <c r="CM96" s="56"/>
      <c r="CN96" s="14"/>
      <c r="CP96" s="18"/>
      <c r="CQ96" s="18"/>
      <c r="CR96" s="56"/>
      <c r="CS96" s="14"/>
      <c r="CU96" s="18"/>
      <c r="CV96" s="18"/>
      <c r="CW96" s="56"/>
      <c r="CX96" s="14"/>
      <c r="CZ96" s="18"/>
      <c r="DA96" s="18"/>
      <c r="DB96" s="56"/>
      <c r="DC96" s="14"/>
      <c r="DE96" s="18"/>
      <c r="DF96" s="18"/>
      <c r="DG96" s="56"/>
      <c r="DH96" s="14"/>
      <c r="DJ96" s="18"/>
      <c r="DK96" s="18"/>
      <c r="DL96" s="56"/>
      <c r="DM96" s="14"/>
      <c r="DO96" s="18"/>
      <c r="DP96" s="18"/>
      <c r="DQ96" s="56"/>
      <c r="DR96" s="14"/>
      <c r="DT96" s="18"/>
      <c r="DU96" s="18"/>
      <c r="DV96" s="56"/>
      <c r="DW96" s="14"/>
      <c r="DY96" s="18"/>
      <c r="DZ96" s="18"/>
      <c r="EA96" s="56"/>
      <c r="EB96" s="14"/>
      <c r="ED96" s="18"/>
      <c r="EE96" s="18"/>
      <c r="EF96" s="56"/>
      <c r="EG96" s="14"/>
      <c r="EI96" s="18"/>
      <c r="EJ96" s="18"/>
      <c r="EK96" s="56"/>
      <c r="EL96" s="14"/>
      <c r="EN96" s="18"/>
      <c r="EO96" s="18"/>
      <c r="EP96" s="56"/>
      <c r="EQ96" s="14"/>
      <c r="ES96" s="18"/>
      <c r="ET96" s="18"/>
      <c r="EU96" s="56"/>
      <c r="EV96" s="14"/>
      <c r="EX96" s="18"/>
      <c r="EY96" s="18"/>
      <c r="EZ96" s="56"/>
      <c r="FA96" s="14"/>
      <c r="FC96" s="18"/>
      <c r="FD96" s="18"/>
      <c r="FE96" s="56"/>
      <c r="FF96" s="14"/>
      <c r="FH96" s="18"/>
      <c r="FI96" s="18"/>
      <c r="FJ96" s="56"/>
      <c r="FK96" s="14"/>
      <c r="FM96" s="18"/>
      <c r="FN96" s="18"/>
      <c r="FO96" s="56"/>
      <c r="FP96" s="14"/>
      <c r="FR96" s="18"/>
      <c r="FS96" s="18"/>
      <c r="FT96" s="56"/>
      <c r="FU96" s="14"/>
      <c r="FW96" s="18"/>
      <c r="FX96" s="18"/>
      <c r="FY96" s="56"/>
      <c r="FZ96" s="14"/>
      <c r="GB96" s="18"/>
      <c r="GC96" s="18"/>
      <c r="GD96" s="56"/>
      <c r="GE96" s="14"/>
      <c r="GG96" s="18"/>
      <c r="GH96" s="18"/>
      <c r="GI96" s="56"/>
      <c r="GJ96" s="14"/>
      <c r="GL96" s="18"/>
      <c r="GM96" s="18"/>
      <c r="GN96" s="56"/>
      <c r="GO96" s="14"/>
      <c r="GQ96" s="18"/>
      <c r="GR96" s="18"/>
      <c r="GS96" s="56"/>
      <c r="GT96" s="14"/>
      <c r="GV96" s="18"/>
      <c r="GW96" s="18"/>
      <c r="GX96" s="56"/>
      <c r="GY96" s="14"/>
      <c r="HA96" s="18"/>
      <c r="HB96" s="18"/>
      <c r="HC96" s="56"/>
      <c r="HD96" s="14"/>
      <c r="HF96" s="18"/>
      <c r="HG96" s="18"/>
      <c r="HH96" s="56"/>
      <c r="HI96" s="14"/>
      <c r="HK96" s="18"/>
      <c r="HL96" s="18"/>
      <c r="HM96" s="56"/>
      <c r="HN96" s="14"/>
      <c r="HP96" s="18"/>
      <c r="HQ96" s="18"/>
      <c r="HR96" s="56"/>
      <c r="HS96" s="14"/>
      <c r="HU96" s="18"/>
      <c r="HV96" s="18"/>
      <c r="HW96" s="56"/>
      <c r="HX96" s="14"/>
      <c r="HZ96" s="18"/>
      <c r="IA96" s="18"/>
      <c r="IB96" s="56"/>
      <c r="IC96" s="14"/>
      <c r="IE96" s="18"/>
      <c r="IF96" s="18"/>
      <c r="IG96" s="56"/>
      <c r="IH96" s="14"/>
      <c r="IJ96" s="18"/>
      <c r="IK96" s="18"/>
      <c r="IL96" s="56"/>
      <c r="IM96" s="14"/>
      <c r="IN96" t="s">
        <v>70</v>
      </c>
      <c r="IO96" s="18">
        <v>21</v>
      </c>
      <c r="IP96" s="18">
        <v>32</v>
      </c>
      <c r="IQ96" s="56">
        <v>22</v>
      </c>
      <c r="IR96" s="14">
        <f>'[1]Группа 3'!HX50</f>
        <v>4.523809523809524</v>
      </c>
    </row>
    <row r="97" spans="1:252" ht="15.75">
      <c r="A97" s="29">
        <v>2</v>
      </c>
      <c r="B97" s="29" t="s">
        <v>149</v>
      </c>
      <c r="D97" s="18"/>
      <c r="E97" s="18"/>
      <c r="F97" s="56"/>
      <c r="G97" s="14"/>
      <c r="H97" s="13"/>
      <c r="I97" s="18"/>
      <c r="J97" s="18"/>
      <c r="K97" s="56"/>
      <c r="L97" s="1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H97" s="18"/>
      <c r="AI97" s="18"/>
      <c r="AJ97" s="56"/>
      <c r="AK97" s="14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G97" s="18"/>
      <c r="BH97" s="18"/>
      <c r="BI97" s="56"/>
      <c r="BJ97" s="14"/>
      <c r="BL97" s="18"/>
      <c r="BM97" s="18"/>
      <c r="BN97" s="56"/>
      <c r="BO97" s="14"/>
      <c r="BP97" s="1"/>
      <c r="BQ97" s="1"/>
      <c r="BR97" s="1"/>
      <c r="BS97" s="1"/>
      <c r="BT97" s="1"/>
      <c r="BV97" s="18"/>
      <c r="BW97" s="18"/>
      <c r="BX97" s="56"/>
      <c r="BY97" s="14"/>
      <c r="CA97" s="18"/>
      <c r="CB97" s="18"/>
      <c r="CC97" s="56"/>
      <c r="CD97" s="14"/>
      <c r="CF97" s="18"/>
      <c r="CG97" s="18"/>
      <c r="CH97" s="56"/>
      <c r="CI97" s="14"/>
      <c r="CK97" s="18"/>
      <c r="CL97" s="18"/>
      <c r="CM97" s="56"/>
      <c r="CN97" s="14"/>
      <c r="CP97" s="18"/>
      <c r="CQ97" s="18"/>
      <c r="CR97" s="56"/>
      <c r="CS97" s="14"/>
      <c r="CU97" s="18"/>
      <c r="CV97" s="18"/>
      <c r="CW97" s="56"/>
      <c r="CX97" s="14"/>
      <c r="CZ97" s="18"/>
      <c r="DA97" s="18"/>
      <c r="DB97" s="56"/>
      <c r="DC97" s="14"/>
      <c r="DE97" s="18"/>
      <c r="DF97" s="18"/>
      <c r="DG97" s="56"/>
      <c r="DH97" s="14"/>
      <c r="DJ97" s="18"/>
      <c r="DK97" s="18"/>
      <c r="DL97" s="56"/>
      <c r="DM97" s="14"/>
      <c r="DO97" s="18"/>
      <c r="DP97" s="18"/>
      <c r="DQ97" s="56"/>
      <c r="DR97" s="14"/>
      <c r="DT97" s="18"/>
      <c r="DU97" s="18"/>
      <c r="DV97" s="56"/>
      <c r="DW97" s="14"/>
      <c r="DY97" s="18"/>
      <c r="DZ97" s="18"/>
      <c r="EA97" s="56"/>
      <c r="EB97" s="14"/>
      <c r="ED97" s="18"/>
      <c r="EE97" s="18"/>
      <c r="EF97" s="56"/>
      <c r="EG97" s="14"/>
      <c r="EI97" s="18"/>
      <c r="EJ97" s="18"/>
      <c r="EK97" s="56"/>
      <c r="EL97" s="14"/>
      <c r="EN97" s="18"/>
      <c r="EO97" s="18"/>
      <c r="EP97" s="56"/>
      <c r="EQ97" s="14"/>
      <c r="ES97" s="18"/>
      <c r="ET97" s="18"/>
      <c r="EU97" s="56"/>
      <c r="EV97" s="14"/>
      <c r="EX97" s="18"/>
      <c r="EY97" s="18"/>
      <c r="EZ97" s="56"/>
      <c r="FA97" s="14"/>
      <c r="FC97" s="18"/>
      <c r="FD97" s="18"/>
      <c r="FE97" s="56"/>
      <c r="FF97" s="14"/>
      <c r="FH97" s="18"/>
      <c r="FI97" s="18"/>
      <c r="FJ97" s="56"/>
      <c r="FK97" s="14"/>
      <c r="FM97" s="18"/>
      <c r="FN97" s="18"/>
      <c r="FO97" s="56"/>
      <c r="FP97" s="14"/>
      <c r="FR97" s="18"/>
      <c r="FS97" s="18"/>
      <c r="FT97" s="56"/>
      <c r="FU97" s="14"/>
      <c r="FW97" s="18"/>
      <c r="FX97" s="18"/>
      <c r="FY97" s="56"/>
      <c r="FZ97" s="14"/>
      <c r="GB97" s="18"/>
      <c r="GC97" s="18"/>
      <c r="GD97" s="56"/>
      <c r="GE97" s="14"/>
      <c r="GG97" s="18"/>
      <c r="GH97" s="18"/>
      <c r="GI97" s="56"/>
      <c r="GJ97" s="14"/>
      <c r="GL97" s="18"/>
      <c r="GM97" s="18"/>
      <c r="GN97" s="56"/>
      <c r="GO97" s="14"/>
      <c r="GQ97" s="18"/>
      <c r="GR97" s="18"/>
      <c r="GS97" s="56"/>
      <c r="GT97" s="14"/>
      <c r="GV97" s="18"/>
      <c r="GW97" s="18"/>
      <c r="GX97" s="56"/>
      <c r="GY97" s="14"/>
      <c r="HA97" s="18"/>
      <c r="HB97" s="18"/>
      <c r="HC97" s="56"/>
      <c r="HD97" s="14"/>
      <c r="HF97" s="18"/>
      <c r="HG97" s="18"/>
      <c r="HH97" s="56"/>
      <c r="HI97" s="14"/>
      <c r="HJ97" t="s">
        <v>150</v>
      </c>
      <c r="HK97" s="18">
        <v>352</v>
      </c>
      <c r="HL97" s="18">
        <v>549</v>
      </c>
      <c r="HM97" s="56">
        <v>76</v>
      </c>
      <c r="HN97" s="14">
        <f>'[1]Группа 2'!CN16</f>
        <v>3.559659090909091</v>
      </c>
      <c r="HP97" s="18"/>
      <c r="HQ97" s="18"/>
      <c r="HR97" s="56"/>
      <c r="HS97" s="14"/>
      <c r="HU97" s="18"/>
      <c r="HV97" s="18"/>
      <c r="HW97" s="56"/>
      <c r="HX97" s="14"/>
      <c r="HZ97" s="18"/>
      <c r="IA97" s="18"/>
      <c r="IB97" s="56"/>
      <c r="IC97" s="14"/>
      <c r="IE97" s="18"/>
      <c r="IF97" s="18"/>
      <c r="IG97" s="56"/>
      <c r="IH97" s="14"/>
      <c r="IJ97" s="18"/>
      <c r="IK97" s="18"/>
      <c r="IL97" s="56"/>
      <c r="IM97" s="14"/>
      <c r="IO97" s="18"/>
      <c r="IP97" s="18"/>
      <c r="IQ97" s="56"/>
      <c r="IR97" s="14"/>
    </row>
    <row r="98" spans="1:252" ht="15.75">
      <c r="A98" s="29">
        <v>2</v>
      </c>
      <c r="B98" s="29" t="s">
        <v>231</v>
      </c>
      <c r="D98" s="18"/>
      <c r="E98" s="18"/>
      <c r="F98" s="56"/>
      <c r="G98" s="14"/>
      <c r="H98" s="13"/>
      <c r="I98" s="18"/>
      <c r="J98" s="18"/>
      <c r="K98" s="56"/>
      <c r="L98" s="14"/>
      <c r="M98" s="1"/>
      <c r="N98" s="1"/>
      <c r="O98" s="1"/>
      <c r="P98" s="1"/>
      <c r="Q98" s="1"/>
      <c r="R98" t="s">
        <v>170</v>
      </c>
      <c r="S98" s="18">
        <v>369</v>
      </c>
      <c r="T98" s="18">
        <v>527</v>
      </c>
      <c r="U98" s="56">
        <v>107</v>
      </c>
      <c r="V98" s="14">
        <f>'[1]Группа 2'!L16</f>
        <v>3.4281842818428183</v>
      </c>
      <c r="W98" s="1"/>
      <c r="X98" s="1"/>
      <c r="Y98" s="1"/>
      <c r="Z98" s="1"/>
      <c r="AA98" s="1"/>
      <c r="AB98" s="1"/>
      <c r="AC98" s="1"/>
      <c r="AD98" s="1"/>
      <c r="AE98" s="1"/>
      <c r="AF98" s="1"/>
      <c r="AH98" s="18"/>
      <c r="AI98" s="18"/>
      <c r="AJ98" s="56"/>
      <c r="AK98" s="14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G98" s="18"/>
      <c r="BH98" s="18"/>
      <c r="BI98" s="56"/>
      <c r="BJ98" s="14"/>
      <c r="BL98" s="18"/>
      <c r="BM98" s="18"/>
      <c r="BN98" s="56"/>
      <c r="BO98" s="14"/>
      <c r="BP98" s="1"/>
      <c r="BQ98" s="1"/>
      <c r="BR98" s="1"/>
      <c r="BS98" s="1"/>
      <c r="BT98" s="1"/>
      <c r="BV98" s="18"/>
      <c r="BW98" s="18"/>
      <c r="BX98" s="56"/>
      <c r="BY98" s="14"/>
      <c r="CA98" s="18"/>
      <c r="CB98" s="18"/>
      <c r="CC98" s="56"/>
      <c r="CD98" s="14"/>
      <c r="CF98" s="18"/>
      <c r="CG98" s="18"/>
      <c r="CH98" s="56"/>
      <c r="CI98" s="14"/>
      <c r="CK98" s="18"/>
      <c r="CL98" s="18"/>
      <c r="CM98" s="56"/>
      <c r="CN98" s="14"/>
      <c r="CP98" s="18"/>
      <c r="CQ98" s="18"/>
      <c r="CR98" s="56"/>
      <c r="CS98" s="14"/>
      <c r="CU98" s="18"/>
      <c r="CV98" s="18"/>
      <c r="CW98" s="56"/>
      <c r="CX98" s="14"/>
      <c r="CZ98" s="18"/>
      <c r="DA98" s="18"/>
      <c r="DB98" s="56"/>
      <c r="DC98" s="14"/>
      <c r="DE98" s="18"/>
      <c r="DF98" s="18"/>
      <c r="DG98" s="56"/>
      <c r="DH98" s="14"/>
      <c r="DJ98" s="18"/>
      <c r="DK98" s="18"/>
      <c r="DL98" s="56"/>
      <c r="DM98" s="14"/>
      <c r="DO98" s="18"/>
      <c r="DP98" s="18"/>
      <c r="DQ98" s="56"/>
      <c r="DR98" s="14"/>
      <c r="DT98" s="18"/>
      <c r="DU98" s="18"/>
      <c r="DV98" s="56"/>
      <c r="DW98" s="14"/>
      <c r="DY98" s="18"/>
      <c r="DZ98" s="18"/>
      <c r="EA98" s="56"/>
      <c r="EB98" s="14"/>
      <c r="ED98" s="18"/>
      <c r="EE98" s="18"/>
      <c r="EF98" s="56"/>
      <c r="EG98" s="14"/>
      <c r="EI98" s="18"/>
      <c r="EJ98" s="18"/>
      <c r="EK98" s="56"/>
      <c r="EL98" s="14"/>
      <c r="EN98" s="18"/>
      <c r="EO98" s="18"/>
      <c r="EP98" s="56"/>
      <c r="EQ98" s="14"/>
      <c r="ES98" s="18"/>
      <c r="ET98" s="18"/>
      <c r="EU98" s="56"/>
      <c r="EV98" s="14"/>
      <c r="EX98" s="18"/>
      <c r="EY98" s="18"/>
      <c r="EZ98" s="56"/>
      <c r="FA98" s="14"/>
      <c r="FC98" s="18"/>
      <c r="FD98" s="18"/>
      <c r="FE98" s="56"/>
      <c r="FF98" s="14"/>
      <c r="FH98" s="18"/>
      <c r="FI98" s="18"/>
      <c r="FJ98" s="56"/>
      <c r="FK98" s="14"/>
      <c r="FM98" s="18"/>
      <c r="FN98" s="18"/>
      <c r="FO98" s="56"/>
      <c r="FP98" s="14"/>
      <c r="FR98" s="18"/>
      <c r="FS98" s="18"/>
      <c r="FT98" s="56"/>
      <c r="FU98" s="14"/>
      <c r="FW98" s="18"/>
      <c r="FX98" s="18"/>
      <c r="FY98" s="56"/>
      <c r="FZ98" s="14"/>
      <c r="GB98" s="18"/>
      <c r="GC98" s="18"/>
      <c r="GD98" s="56"/>
      <c r="GE98" s="14"/>
      <c r="GG98" s="18"/>
      <c r="GH98" s="18"/>
      <c r="GI98" s="56"/>
      <c r="GJ98" s="14"/>
      <c r="GL98" s="18"/>
      <c r="GM98" s="18"/>
      <c r="GN98" s="56"/>
      <c r="GO98" s="14"/>
      <c r="GQ98" s="18"/>
      <c r="GR98" s="18"/>
      <c r="GS98" s="56"/>
      <c r="GT98" s="14"/>
      <c r="GV98" s="18"/>
      <c r="GW98" s="18"/>
      <c r="GX98" s="56"/>
      <c r="GY98" s="14"/>
      <c r="HA98" s="18"/>
      <c r="HB98" s="18"/>
      <c r="HC98" s="56"/>
      <c r="HD98" s="14"/>
      <c r="HF98" s="18"/>
      <c r="HG98" s="18"/>
      <c r="HH98" s="56"/>
      <c r="HI98" s="14"/>
      <c r="HJ98" t="s">
        <v>170</v>
      </c>
      <c r="HK98" s="18">
        <v>187</v>
      </c>
      <c r="HL98" s="18">
        <v>527</v>
      </c>
      <c r="HM98" s="56">
        <v>291</v>
      </c>
      <c r="HN98" s="14">
        <f>'[1]Группа 2'!CN17</f>
        <v>4.818181818181818</v>
      </c>
      <c r="HP98" s="18"/>
      <c r="HQ98" s="18"/>
      <c r="HR98" s="56"/>
      <c r="HS98" s="14"/>
      <c r="HU98" s="18"/>
      <c r="HV98" s="18"/>
      <c r="HW98" s="56"/>
      <c r="HX98" s="14"/>
      <c r="HZ98" s="18"/>
      <c r="IA98" s="18"/>
      <c r="IB98" s="56"/>
      <c r="IC98" s="14"/>
      <c r="IE98" s="18"/>
      <c r="IF98" s="18"/>
      <c r="IG98" s="56"/>
      <c r="IH98" s="14"/>
      <c r="IJ98" s="18"/>
      <c r="IK98" s="18"/>
      <c r="IL98" s="56"/>
      <c r="IM98" s="14"/>
      <c r="IO98" s="18"/>
      <c r="IP98" s="18"/>
      <c r="IQ98" s="56"/>
      <c r="IR98" s="14"/>
    </row>
    <row r="99" spans="1:252" ht="15.75">
      <c r="A99" s="29">
        <v>3</v>
      </c>
      <c r="B99" s="29" t="s">
        <v>121</v>
      </c>
      <c r="C99" s="1"/>
      <c r="D99" s="1"/>
      <c r="E99" s="1"/>
      <c r="F99" s="1"/>
      <c r="G99" s="1"/>
      <c r="H99" t="s">
        <v>99</v>
      </c>
      <c r="I99" s="18">
        <v>139</v>
      </c>
      <c r="J99" s="18">
        <v>370</v>
      </c>
      <c r="K99" s="56">
        <v>194</v>
      </c>
      <c r="L99" s="14">
        <f>'[1]Группа 3'!L49</f>
        <v>5.661870503597122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t="s">
        <v>99</v>
      </c>
      <c r="X99" s="18">
        <v>216</v>
      </c>
      <c r="Y99" s="18">
        <v>370</v>
      </c>
      <c r="Z99" s="56">
        <v>116</v>
      </c>
      <c r="AA99" s="14">
        <f>'[1]Группа 3'!AA49</f>
        <v>4.712962962962963</v>
      </c>
      <c r="AC99" s="18"/>
      <c r="AD99" s="18"/>
      <c r="AE99" s="56"/>
      <c r="AF99" s="14"/>
      <c r="AG99" s="1"/>
      <c r="AH99" s="1"/>
      <c r="AI99" s="1"/>
      <c r="AJ99" s="1"/>
      <c r="AK99" s="1"/>
      <c r="AM99" s="18"/>
      <c r="AN99" s="18"/>
      <c r="AO99" s="56"/>
      <c r="AP99" s="14"/>
      <c r="AR99" s="18"/>
      <c r="AS99" s="18"/>
      <c r="AT99" s="56"/>
      <c r="AU99" s="14"/>
      <c r="AW99" s="18"/>
      <c r="AX99" s="18"/>
      <c r="AY99" s="56"/>
      <c r="AZ99" s="14"/>
      <c r="BB99" s="18"/>
      <c r="BC99" s="18"/>
      <c r="BD99" s="56"/>
      <c r="BE99" s="14"/>
      <c r="BF99" s="1"/>
      <c r="BG99" s="1"/>
      <c r="BH99" s="1"/>
      <c r="BI99" s="1"/>
      <c r="BJ99" s="1"/>
      <c r="BK99" s="1"/>
      <c r="BL99" s="1"/>
      <c r="BM99" s="1"/>
      <c r="BN99" s="1"/>
      <c r="BO99" s="1"/>
      <c r="BQ99" s="18"/>
      <c r="BR99" s="18"/>
      <c r="BS99" s="56"/>
      <c r="BT99" s="14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HA99" s="18"/>
      <c r="HB99" s="18"/>
      <c r="HC99" s="56"/>
      <c r="HD99" s="14"/>
      <c r="HF99" s="18"/>
      <c r="HG99" s="18"/>
      <c r="HH99" s="56"/>
      <c r="HI99" s="14"/>
      <c r="HJ99" t="s">
        <v>99</v>
      </c>
      <c r="HK99" s="18">
        <v>53</v>
      </c>
      <c r="HL99" s="18">
        <v>370</v>
      </c>
      <c r="HM99" s="56">
        <v>360</v>
      </c>
      <c r="HN99" s="14">
        <f>'[1]Группа 3'!GJ49</f>
        <v>9.981132075471699</v>
      </c>
      <c r="HP99" s="18"/>
      <c r="HQ99" s="18"/>
      <c r="HR99" s="56"/>
      <c r="HS99" s="14"/>
      <c r="HT99" s="1"/>
      <c r="HU99" s="1"/>
      <c r="HV99" s="1"/>
      <c r="HW99" s="1"/>
      <c r="HX99" s="1"/>
      <c r="HY99" s="1"/>
      <c r="HZ99" s="1"/>
      <c r="IA99" s="1"/>
      <c r="IB99" s="1"/>
      <c r="IC99" s="1"/>
      <c r="ID99" s="1"/>
      <c r="IE99" s="1"/>
      <c r="IF99" s="1"/>
      <c r="IG99" s="1"/>
      <c r="IH99" s="1"/>
      <c r="II99" s="1"/>
      <c r="IJ99" s="1"/>
      <c r="IK99" s="1"/>
      <c r="IL99" s="1"/>
      <c r="IM99" s="1"/>
      <c r="IN99" s="1"/>
      <c r="IO99" s="1"/>
      <c r="IP99" s="1"/>
      <c r="IQ99" s="1"/>
      <c r="IR99" s="1"/>
    </row>
    <row r="100" spans="1:252" ht="15.75">
      <c r="A100" s="29">
        <v>1</v>
      </c>
      <c r="B100" s="29" t="s">
        <v>247</v>
      </c>
      <c r="C100" s="1"/>
      <c r="D100" s="1"/>
      <c r="E100" s="1"/>
      <c r="F100" s="1"/>
      <c r="G100" s="1"/>
      <c r="I100" s="18"/>
      <c r="J100" s="18"/>
      <c r="K100" s="56"/>
      <c r="L100" s="14"/>
      <c r="M100" s="1"/>
      <c r="N100" s="1"/>
      <c r="O100" s="1"/>
      <c r="P100" s="1"/>
      <c r="Q100" s="1"/>
      <c r="R100" s="1"/>
      <c r="S100" s="1"/>
      <c r="T100" s="1"/>
      <c r="U100" s="1"/>
      <c r="V100" s="1"/>
      <c r="X100" s="18"/>
      <c r="Y100" s="18"/>
      <c r="Z100" s="56"/>
      <c r="AA100" s="14"/>
      <c r="AC100" s="18"/>
      <c r="AD100" s="18"/>
      <c r="AE100" s="56"/>
      <c r="AF100" s="14"/>
      <c r="AG100" s="13" t="s">
        <v>248</v>
      </c>
      <c r="AH100" s="18">
        <v>3</v>
      </c>
      <c r="AI100" s="18">
        <v>8</v>
      </c>
      <c r="AJ100" s="56">
        <v>58</v>
      </c>
      <c r="AK100" s="14">
        <f>'[1]Группа 1'!V54</f>
        <v>3.9333333333333336</v>
      </c>
      <c r="AM100" s="18"/>
      <c r="AN100" s="18"/>
      <c r="AO100" s="56"/>
      <c r="AP100" s="14"/>
      <c r="AR100" s="18"/>
      <c r="AS100" s="18"/>
      <c r="AT100" s="56"/>
      <c r="AU100" s="14"/>
      <c r="AW100" s="18"/>
      <c r="AX100" s="18"/>
      <c r="AY100" s="56"/>
      <c r="AZ100" s="14"/>
      <c r="BB100" s="18"/>
      <c r="BC100" s="18"/>
      <c r="BD100" s="56"/>
      <c r="BE100" s="14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Q100" s="18"/>
      <c r="BR100" s="18"/>
      <c r="BS100" s="56"/>
      <c r="BT100" s="14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HA100" s="18"/>
      <c r="HB100" s="18"/>
      <c r="HC100" s="56"/>
      <c r="HD100" s="14"/>
      <c r="HF100" s="18"/>
      <c r="HG100" s="18"/>
      <c r="HH100" s="56"/>
      <c r="HI100" s="14"/>
      <c r="HK100" s="18"/>
      <c r="HL100" s="18"/>
      <c r="HM100" s="56"/>
      <c r="HN100" s="14"/>
      <c r="HP100" s="18"/>
      <c r="HQ100" s="18"/>
      <c r="HR100" s="56"/>
      <c r="HS100" s="14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</row>
    <row r="101" spans="1:252" ht="15.75">
      <c r="A101" s="29">
        <v>4</v>
      </c>
      <c r="B101" s="29" t="s">
        <v>360</v>
      </c>
      <c r="C101" s="1"/>
      <c r="D101" s="1"/>
      <c r="E101" s="1"/>
      <c r="F101" s="1"/>
      <c r="G101" s="1"/>
      <c r="H101" t="s">
        <v>93</v>
      </c>
      <c r="I101" s="18">
        <v>145</v>
      </c>
      <c r="J101" s="18">
        <v>321</v>
      </c>
      <c r="K101" s="56">
        <v>322</v>
      </c>
      <c r="L101" s="14">
        <f>'[1]Группа 4'!G17</f>
        <v>6.2137931034482765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t="s">
        <v>93</v>
      </c>
      <c r="X101" s="18">
        <v>277</v>
      </c>
      <c r="Y101" s="18">
        <v>321</v>
      </c>
      <c r="Z101" s="56">
        <v>66</v>
      </c>
      <c r="AA101" s="14">
        <f>'[1]Группа 4'!V17</f>
        <v>5.158844765342961</v>
      </c>
      <c r="AC101" s="18"/>
      <c r="AD101" s="18"/>
      <c r="AE101" s="56"/>
      <c r="AF101" s="14"/>
      <c r="AG101" s="13"/>
      <c r="AH101" s="18"/>
      <c r="AI101" s="18"/>
      <c r="AJ101" s="56"/>
      <c r="AK101" s="14"/>
      <c r="AM101" s="18"/>
      <c r="AN101" s="18"/>
      <c r="AO101" s="56"/>
      <c r="AP101" s="14"/>
      <c r="AR101" s="18"/>
      <c r="AS101" s="18"/>
      <c r="AT101" s="56"/>
      <c r="AU101" s="14"/>
      <c r="AW101" s="18"/>
      <c r="AX101" s="18"/>
      <c r="AY101" s="56"/>
      <c r="AZ101" s="14"/>
      <c r="BB101" s="18"/>
      <c r="BC101" s="18"/>
      <c r="BD101" s="56"/>
      <c r="BE101" s="14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Q101" s="18"/>
      <c r="BR101" s="18"/>
      <c r="BS101" s="56"/>
      <c r="BT101" s="14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t="s">
        <v>358</v>
      </c>
      <c r="FR101" s="18">
        <v>27</v>
      </c>
      <c r="FS101" s="18">
        <v>73</v>
      </c>
      <c r="FT101" s="56">
        <v>217</v>
      </c>
      <c r="FU101" s="14">
        <f>'[1]Группа 4'!BJ17</f>
        <v>5.703703703703704</v>
      </c>
      <c r="FV101" s="1"/>
      <c r="FW101" s="1"/>
      <c r="FX101" s="1"/>
      <c r="FY101" s="1"/>
      <c r="FZ101" s="1"/>
      <c r="GA101" t="s">
        <v>93</v>
      </c>
      <c r="GB101" s="18">
        <v>302</v>
      </c>
      <c r="GC101" s="18">
        <v>321</v>
      </c>
      <c r="GD101" s="56">
        <v>42</v>
      </c>
      <c r="GE101" s="14">
        <f>'[1]Группа 4'!BT17</f>
        <v>5.062913907284768</v>
      </c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t="s">
        <v>95</v>
      </c>
      <c r="HA101" s="18">
        <v>27</v>
      </c>
      <c r="HB101" s="18">
        <v>73</v>
      </c>
      <c r="HC101" s="56">
        <v>217</v>
      </c>
      <c r="HD101" s="14">
        <f>'[1]Группа 4'!CI17</f>
        <v>5.703703703703704</v>
      </c>
      <c r="HF101" s="18"/>
      <c r="HG101" s="18"/>
      <c r="HH101" s="56"/>
      <c r="HI101" s="14"/>
      <c r="HJ101" t="s">
        <v>93</v>
      </c>
      <c r="HK101" s="18">
        <v>104</v>
      </c>
      <c r="HL101" s="18">
        <v>321</v>
      </c>
      <c r="HM101" s="56">
        <v>343</v>
      </c>
      <c r="HN101" s="14">
        <f>'[1]Группа 4'!CN17</f>
        <v>7.086538461538462</v>
      </c>
      <c r="HP101" s="18"/>
      <c r="HQ101" s="18"/>
      <c r="HR101" s="56"/>
      <c r="HS101" s="14"/>
      <c r="HT101" s="1"/>
      <c r="HU101" s="1"/>
      <c r="HV101" s="1"/>
      <c r="HW101" s="1"/>
      <c r="HX101" s="1"/>
      <c r="HY101" t="s">
        <v>93</v>
      </c>
      <c r="HZ101" s="18">
        <v>133</v>
      </c>
      <c r="IA101" s="18">
        <v>321</v>
      </c>
      <c r="IB101" s="56">
        <v>303</v>
      </c>
      <c r="IC101" s="14">
        <f>'[1]Группа 4'!DC17</f>
        <v>6.413533834586467</v>
      </c>
      <c r="ID101" t="s">
        <v>361</v>
      </c>
      <c r="IE101" s="18">
        <v>9</v>
      </c>
      <c r="IF101" s="18">
        <v>9</v>
      </c>
      <c r="IG101" s="56">
        <v>910</v>
      </c>
      <c r="IH101" s="14">
        <f>'[1]Группа 4'!DM17</f>
        <v>5</v>
      </c>
      <c r="II101" s="1"/>
      <c r="IJ101" s="1"/>
      <c r="IK101" s="1"/>
      <c r="IL101" s="1"/>
      <c r="IM101" s="1"/>
      <c r="IN101" s="1"/>
      <c r="IO101" s="1"/>
      <c r="IP101" s="1"/>
      <c r="IQ101" s="1"/>
      <c r="IR101" s="1"/>
    </row>
    <row r="102" spans="1:252" ht="15.75">
      <c r="A102" s="29">
        <v>3</v>
      </c>
      <c r="B102" s="29" t="s">
        <v>122</v>
      </c>
      <c r="C102" s="1"/>
      <c r="D102" s="1"/>
      <c r="E102" s="1"/>
      <c r="F102" s="1"/>
      <c r="G102" s="1"/>
      <c r="H102" t="s">
        <v>103</v>
      </c>
      <c r="I102" s="18">
        <v>21</v>
      </c>
      <c r="J102" s="18">
        <v>58</v>
      </c>
      <c r="K102" s="56">
        <v>318</v>
      </c>
      <c r="L102" s="14">
        <f>'[1]Группа 3'!L51</f>
        <v>5.761904761904762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HA102" s="18"/>
      <c r="HB102" s="18"/>
      <c r="HC102" s="56"/>
      <c r="HD102" s="14"/>
      <c r="HF102" s="18"/>
      <c r="HG102" s="18"/>
      <c r="HH102" s="56"/>
      <c r="HI102" s="14"/>
      <c r="HJ102" t="s">
        <v>81</v>
      </c>
      <c r="HK102" s="18">
        <v>23</v>
      </c>
      <c r="HL102" s="18">
        <v>58</v>
      </c>
      <c r="HM102" s="56">
        <v>289</v>
      </c>
      <c r="HN102" s="14">
        <f>'[1]Группа 3'!GJ51</f>
        <v>5.521739130434783</v>
      </c>
      <c r="HP102" s="18"/>
      <c r="HQ102" s="18"/>
      <c r="HR102" s="56"/>
      <c r="HS102" s="14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</row>
    <row r="103" spans="1:252" ht="15.75">
      <c r="A103" s="29">
        <v>3</v>
      </c>
      <c r="B103" s="29" t="s">
        <v>433</v>
      </c>
      <c r="C103" s="1"/>
      <c r="D103" s="1"/>
      <c r="E103" s="1"/>
      <c r="F103" s="1"/>
      <c r="G103" s="1"/>
      <c r="H103" t="s">
        <v>103</v>
      </c>
      <c r="I103" s="18">
        <v>16</v>
      </c>
      <c r="J103" s="18">
        <v>57</v>
      </c>
      <c r="K103" s="56">
        <v>365</v>
      </c>
      <c r="L103" s="14">
        <f>'[1]Группа 3'!L52</f>
        <v>6.5625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HA103" s="18"/>
      <c r="HB103" s="18"/>
      <c r="HC103" s="56"/>
      <c r="HD103" s="14"/>
      <c r="HF103" s="18"/>
      <c r="HG103" s="18"/>
      <c r="HH103" s="56"/>
      <c r="HI103" s="14"/>
      <c r="HJ103" t="s">
        <v>103</v>
      </c>
      <c r="HK103" s="18">
        <v>40</v>
      </c>
      <c r="HL103" s="18">
        <v>57</v>
      </c>
      <c r="HM103" s="56">
        <v>161</v>
      </c>
      <c r="HN103" s="14">
        <f>'[1]Группа 3'!GJ52</f>
        <v>4.425</v>
      </c>
      <c r="HP103" s="18"/>
      <c r="HQ103" s="18"/>
      <c r="HR103" s="56"/>
      <c r="HS103" s="14"/>
      <c r="HT103" s="1"/>
      <c r="HU103" s="1"/>
      <c r="HV103" s="1"/>
      <c r="HW103" s="1"/>
      <c r="HX103" s="1"/>
      <c r="HY103" t="s">
        <v>434</v>
      </c>
      <c r="HZ103" s="18">
        <v>5</v>
      </c>
      <c r="IA103" s="18">
        <v>5</v>
      </c>
      <c r="IB103" s="56">
        <v>28</v>
      </c>
      <c r="IC103" s="14">
        <f>'[1]Группа 3'!GY52</f>
        <v>3</v>
      </c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</row>
    <row r="104" spans="1:252" ht="15.75">
      <c r="A104" s="29">
        <v>3</v>
      </c>
      <c r="B104" s="29" t="s">
        <v>371</v>
      </c>
      <c r="C104" s="1"/>
      <c r="D104" s="1"/>
      <c r="E104" s="1"/>
      <c r="F104" s="1"/>
      <c r="G104" s="1"/>
      <c r="I104" s="18"/>
      <c r="J104" s="18"/>
      <c r="K104" s="56"/>
      <c r="L104" s="14"/>
      <c r="M104" s="1"/>
      <c r="N104" s="1"/>
      <c r="O104" s="1"/>
      <c r="P104" s="1"/>
      <c r="Q104" s="1"/>
      <c r="R104" t="s">
        <v>56</v>
      </c>
      <c r="S104" s="18">
        <v>11</v>
      </c>
      <c r="T104" s="18">
        <v>22</v>
      </c>
      <c r="U104" s="56">
        <v>30</v>
      </c>
      <c r="V104" s="14">
        <f>'[1]Группа 3'!V53</f>
        <v>5</v>
      </c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HA104" s="18"/>
      <c r="HB104" s="18"/>
      <c r="HC104" s="56"/>
      <c r="HD104" s="14"/>
      <c r="HF104" s="18"/>
      <c r="HG104" s="18"/>
      <c r="HH104" s="56"/>
      <c r="HI104" s="14"/>
      <c r="HJ104" t="s">
        <v>56</v>
      </c>
      <c r="HK104" s="18">
        <v>8</v>
      </c>
      <c r="HL104" s="18">
        <v>22</v>
      </c>
      <c r="HM104" s="56">
        <v>40</v>
      </c>
      <c r="HN104" s="14">
        <f>'[1]Группа 3'!GJ53</f>
        <v>5.75</v>
      </c>
      <c r="HP104" s="18"/>
      <c r="HQ104" s="18"/>
      <c r="HR104" s="56"/>
      <c r="HS104" s="14"/>
      <c r="HT104" s="1"/>
      <c r="HU104" s="1"/>
      <c r="HV104" s="1"/>
      <c r="HW104" s="1"/>
      <c r="HX104" s="1"/>
      <c r="HY104" s="1"/>
      <c r="HZ104" s="1"/>
      <c r="IA104" s="1"/>
      <c r="IB104" s="1"/>
      <c r="IC104" s="1"/>
      <c r="ID104" s="1"/>
      <c r="IE104" s="1"/>
      <c r="IF104" s="1"/>
      <c r="IG104" s="1"/>
      <c r="IH104" s="1"/>
      <c r="II104" s="1"/>
      <c r="IJ104" s="1"/>
      <c r="IK104" s="1"/>
      <c r="IL104" s="1"/>
      <c r="IM104" s="1"/>
      <c r="IN104" s="1"/>
      <c r="IO104" s="1"/>
      <c r="IP104" s="1"/>
      <c r="IQ104" s="1"/>
      <c r="IR104" s="1"/>
    </row>
    <row r="105" spans="1:252" ht="15.75">
      <c r="A105" s="29">
        <v>1</v>
      </c>
      <c r="B105" s="29" t="s">
        <v>250</v>
      </c>
      <c r="C105" s="1"/>
      <c r="D105" s="1"/>
      <c r="E105" s="1"/>
      <c r="F105" s="1"/>
      <c r="G105" s="1"/>
      <c r="I105" s="18"/>
      <c r="J105" s="18"/>
      <c r="K105" s="56"/>
      <c r="L105" s="14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3" t="s">
        <v>130</v>
      </c>
      <c r="AH105" s="18">
        <v>8</v>
      </c>
      <c r="AI105" s="18">
        <v>19</v>
      </c>
      <c r="AJ105" s="56">
        <v>94</v>
      </c>
      <c r="AK105" s="14">
        <f>'[1]Группа 1'!V9</f>
        <v>3.375</v>
      </c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3" t="s">
        <v>130</v>
      </c>
      <c r="BQ105" s="18">
        <v>8</v>
      </c>
      <c r="BR105" s="18">
        <v>10</v>
      </c>
      <c r="BS105" s="56">
        <v>46</v>
      </c>
      <c r="BT105" s="14">
        <f>'[1]Группа 1'!BE9</f>
        <v>2.25</v>
      </c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HA105" s="18"/>
      <c r="HB105" s="18"/>
      <c r="HC105" s="56"/>
      <c r="HD105" s="14"/>
      <c r="HF105" s="18"/>
      <c r="HG105" s="18"/>
      <c r="HH105" s="56"/>
      <c r="HI105" s="14"/>
      <c r="HK105" s="18"/>
      <c r="HL105" s="18"/>
      <c r="HM105" s="56"/>
      <c r="HN105" s="14"/>
      <c r="HP105" s="18"/>
      <c r="HQ105" s="18"/>
      <c r="HR105" s="56"/>
      <c r="HS105" s="14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</row>
    <row r="106" spans="1:252" ht="15.75">
      <c r="A106" s="29">
        <v>1</v>
      </c>
      <c r="B106" s="29" t="s">
        <v>322</v>
      </c>
      <c r="C106" s="1"/>
      <c r="D106" s="1"/>
      <c r="E106" s="1"/>
      <c r="F106" s="1"/>
      <c r="G106" s="1"/>
      <c r="I106" s="18"/>
      <c r="J106" s="18"/>
      <c r="K106" s="56"/>
      <c r="L106" s="14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3" t="s">
        <v>38</v>
      </c>
      <c r="AH106" s="18">
        <v>20</v>
      </c>
      <c r="AI106" s="18">
        <v>30</v>
      </c>
      <c r="AJ106" s="56">
        <v>64</v>
      </c>
      <c r="AK106" s="14">
        <f>'[1]Группа 1'!V10</f>
        <v>2.5</v>
      </c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3"/>
      <c r="BQ106" s="18"/>
      <c r="BR106" s="18"/>
      <c r="BS106" s="56"/>
      <c r="BT106" s="14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40" t="s">
        <v>383</v>
      </c>
      <c r="ED106" s="18">
        <v>5</v>
      </c>
      <c r="EE106" s="18">
        <v>5</v>
      </c>
      <c r="EF106" s="56">
        <v>31</v>
      </c>
      <c r="EG106" s="14">
        <f>'[1]Группа 1'!CN11</f>
        <v>2</v>
      </c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HA106" s="18"/>
      <c r="HB106" s="18"/>
      <c r="HC106" s="56"/>
      <c r="HD106" s="14"/>
      <c r="HF106" s="18"/>
      <c r="HG106" s="18"/>
      <c r="HH106" s="56"/>
      <c r="HI106" s="14"/>
      <c r="HK106" s="18"/>
      <c r="HL106" s="18"/>
      <c r="HM106" s="56"/>
      <c r="HN106" s="14"/>
      <c r="HP106" s="18"/>
      <c r="HQ106" s="18"/>
      <c r="HR106" s="56"/>
      <c r="HS106" s="14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</row>
    <row r="107" spans="1:252" ht="15.75">
      <c r="A107" s="29">
        <v>1</v>
      </c>
      <c r="B107" s="29" t="s">
        <v>384</v>
      </c>
      <c r="C107" s="1"/>
      <c r="D107" s="1"/>
      <c r="E107" s="1"/>
      <c r="F107" s="1"/>
      <c r="G107" s="1"/>
      <c r="H107" s="40" t="s">
        <v>385</v>
      </c>
      <c r="I107" s="18">
        <v>6</v>
      </c>
      <c r="J107" s="18">
        <v>10</v>
      </c>
      <c r="K107" s="56">
        <v>66</v>
      </c>
      <c r="L107" s="14">
        <f>'[1]Группа 1'!G11</f>
        <v>2.666666666666667</v>
      </c>
      <c r="M107" s="17" t="s">
        <v>385</v>
      </c>
      <c r="N107" s="12">
        <v>2</v>
      </c>
      <c r="O107" s="12">
        <v>10</v>
      </c>
      <c r="P107" s="59">
        <v>133</v>
      </c>
      <c r="Q107" s="17">
        <f>'[1]Группа 1'!L11</f>
        <v>7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3"/>
      <c r="AH107" s="18"/>
      <c r="AI107" s="18"/>
      <c r="AJ107" s="56"/>
      <c r="AK107" s="14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40" t="s">
        <v>385</v>
      </c>
      <c r="BG107" s="18">
        <v>9</v>
      </c>
      <c r="BH107" s="18">
        <v>10</v>
      </c>
      <c r="BI107" s="56">
        <v>15</v>
      </c>
      <c r="BJ107" s="14">
        <f>'[1]Группа 1'!AU11</f>
        <v>2.111111111111111</v>
      </c>
      <c r="BK107" s="1"/>
      <c r="BL107" s="1"/>
      <c r="BM107" s="1"/>
      <c r="BN107" s="1"/>
      <c r="BO107" s="1"/>
      <c r="BP107" s="38" t="s">
        <v>385</v>
      </c>
      <c r="BQ107" s="12">
        <v>3</v>
      </c>
      <c r="BR107" s="12">
        <v>10</v>
      </c>
      <c r="BS107" s="59">
        <v>103</v>
      </c>
      <c r="BT107" s="17">
        <f>'[1]Группа 1'!BE11</f>
        <v>4.666666666666667</v>
      </c>
      <c r="BU107" s="1"/>
      <c r="BV107" s="1"/>
      <c r="BW107" s="1"/>
      <c r="BX107" s="1"/>
      <c r="BZ107" s="38" t="s">
        <v>383</v>
      </c>
      <c r="CA107" s="12">
        <v>2</v>
      </c>
      <c r="CB107" s="12">
        <v>5</v>
      </c>
      <c r="CC107" s="59">
        <v>75</v>
      </c>
      <c r="CD107" s="17">
        <f>'[1]Группа 1'!BJ11</f>
        <v>4</v>
      </c>
      <c r="CE107" s="38" t="s">
        <v>383</v>
      </c>
      <c r="CF107" s="12">
        <v>3</v>
      </c>
      <c r="CG107" s="12">
        <v>5</v>
      </c>
      <c r="CH107" s="59">
        <v>71</v>
      </c>
      <c r="CI107" s="17">
        <f>'[1]Группа 1'!BO11</f>
        <v>2.8333333333333335</v>
      </c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38" t="s">
        <v>383</v>
      </c>
      <c r="DE107" s="12">
        <v>1</v>
      </c>
      <c r="DF107" s="12">
        <v>5</v>
      </c>
      <c r="DG107" s="59">
        <v>96</v>
      </c>
      <c r="DH107" s="17">
        <f>'[1]Группа 1'!BT11</f>
        <v>7.5</v>
      </c>
      <c r="DI107" s="40" t="s">
        <v>383</v>
      </c>
      <c r="DJ107" s="18">
        <v>4</v>
      </c>
      <c r="DK107" s="18">
        <v>5</v>
      </c>
      <c r="DL107" s="56">
        <v>76</v>
      </c>
      <c r="DM107" s="14">
        <f>'[1]Группа 1'!BY11</f>
        <v>2.25</v>
      </c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40" t="s">
        <v>385</v>
      </c>
      <c r="GB107" s="18">
        <v>8</v>
      </c>
      <c r="GC107" s="18">
        <v>10</v>
      </c>
      <c r="GD107" s="1"/>
      <c r="GE107" s="14">
        <f>'[1]Группа 1'!EG11</f>
        <v>2.25</v>
      </c>
      <c r="GF107" s="1"/>
      <c r="GG107" s="1"/>
      <c r="GH107" s="1"/>
      <c r="GI107" s="1"/>
      <c r="GJ107" s="1"/>
      <c r="GK107" s="40" t="s">
        <v>385</v>
      </c>
      <c r="GL107" s="18">
        <v>7</v>
      </c>
      <c r="GM107" s="18">
        <v>10</v>
      </c>
      <c r="GN107" s="56">
        <v>62</v>
      </c>
      <c r="GO107" s="14">
        <f>'[1]Группа 1'!EQ11</f>
        <v>2.428571428571429</v>
      </c>
      <c r="GP107" s="40" t="s">
        <v>385</v>
      </c>
      <c r="GQ107" s="18">
        <v>10</v>
      </c>
      <c r="GR107" s="18">
        <v>10</v>
      </c>
      <c r="GS107" s="56">
        <v>16</v>
      </c>
      <c r="GT107" s="14">
        <f>'[1]Группа 1'!FA11</f>
        <v>2</v>
      </c>
      <c r="GU107" s="1"/>
      <c r="GV107" s="1"/>
      <c r="GW107" s="1"/>
      <c r="GX107" s="1"/>
      <c r="GY107" s="1"/>
      <c r="HA107" s="18"/>
      <c r="HB107" s="18"/>
      <c r="HC107" s="56"/>
      <c r="HD107" s="14"/>
      <c r="HF107" s="18"/>
      <c r="HG107" s="18"/>
      <c r="HH107" s="56"/>
      <c r="HI107" s="14"/>
      <c r="HK107" s="18"/>
      <c r="HL107" s="18"/>
      <c r="HM107" s="56"/>
      <c r="HN107" s="14"/>
      <c r="HP107" s="18"/>
      <c r="HQ107" s="18"/>
      <c r="HR107" s="56"/>
      <c r="HS107" s="14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  <c r="IG107" s="1"/>
      <c r="IH107" s="1"/>
      <c r="II107" s="1"/>
      <c r="IJ107" s="1"/>
      <c r="IK107" s="1"/>
      <c r="IL107" s="1"/>
      <c r="IM107" s="1"/>
      <c r="IN107" s="1"/>
      <c r="IO107" s="1"/>
      <c r="IP107" s="1"/>
      <c r="IQ107" s="1"/>
      <c r="IR107" s="1"/>
    </row>
    <row r="108" spans="1:252" ht="15.75">
      <c r="A108" s="29">
        <v>1</v>
      </c>
      <c r="B108" s="29" t="s">
        <v>386</v>
      </c>
      <c r="C108" s="1"/>
      <c r="D108" s="1"/>
      <c r="E108" s="1"/>
      <c r="F108" s="1"/>
      <c r="G108" s="1"/>
      <c r="H108" s="40" t="s">
        <v>387</v>
      </c>
      <c r="I108" s="18">
        <v>4</v>
      </c>
      <c r="J108" s="18">
        <v>17</v>
      </c>
      <c r="K108" s="56">
        <v>34</v>
      </c>
      <c r="L108" s="14">
        <f>'[1]Группа 1'!G12</f>
        <v>5.25</v>
      </c>
      <c r="M108" s="1"/>
      <c r="N108" s="1"/>
      <c r="O108" s="1"/>
      <c r="P108" s="1"/>
      <c r="Q108" s="1"/>
      <c r="R108" s="40" t="s">
        <v>387</v>
      </c>
      <c r="S108" s="18">
        <v>15</v>
      </c>
      <c r="T108" s="18">
        <v>17</v>
      </c>
      <c r="U108" s="56">
        <v>7</v>
      </c>
      <c r="V108" s="14">
        <f>'[1]Группа 1'!Q12</f>
        <v>2.1333333333333333</v>
      </c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3"/>
      <c r="AH108" s="18"/>
      <c r="AI108" s="18"/>
      <c r="AJ108" s="56"/>
      <c r="AK108" s="14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40" t="s">
        <v>387</v>
      </c>
      <c r="BG108" s="18">
        <v>12</v>
      </c>
      <c r="BH108" s="18">
        <v>17</v>
      </c>
      <c r="BI108" s="56">
        <v>8</v>
      </c>
      <c r="BJ108" s="14">
        <f>'[1]Группа 1'!AU12</f>
        <v>2.416666666666667</v>
      </c>
      <c r="BK108" s="1"/>
      <c r="BL108" s="1"/>
      <c r="BM108" s="1"/>
      <c r="BN108" s="1"/>
      <c r="BO108" s="1"/>
      <c r="BP108" s="40" t="s">
        <v>387</v>
      </c>
      <c r="BQ108" s="18">
        <v>5</v>
      </c>
      <c r="BR108" s="18">
        <v>17</v>
      </c>
      <c r="BS108" s="56">
        <v>31</v>
      </c>
      <c r="BT108" s="14">
        <f>'[1]Группа 1'!BE12</f>
        <v>4.4</v>
      </c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38" t="s">
        <v>387</v>
      </c>
      <c r="GB108" s="12">
        <v>3</v>
      </c>
      <c r="GC108" s="12">
        <v>17</v>
      </c>
      <c r="GD108" s="1"/>
      <c r="GE108" s="14">
        <f>'[1]Группа 1'!EG12</f>
        <v>7.233333333333334</v>
      </c>
      <c r="GF108" s="1"/>
      <c r="GG108" s="1"/>
      <c r="GH108" s="1"/>
      <c r="GI108" s="1"/>
      <c r="GJ108" s="1"/>
      <c r="GK108" s="40"/>
      <c r="GL108" s="18"/>
      <c r="GM108" s="18"/>
      <c r="GN108" s="1"/>
      <c r="GO108" s="1"/>
      <c r="GP108" s="40"/>
      <c r="GQ108" s="18"/>
      <c r="GR108" s="18"/>
      <c r="GS108" s="1"/>
      <c r="GT108" s="1"/>
      <c r="GU108" s="1"/>
      <c r="GV108" s="1"/>
      <c r="GW108" s="1"/>
      <c r="GX108" s="1"/>
      <c r="GY108" s="1"/>
      <c r="HA108" s="18"/>
      <c r="HB108" s="18"/>
      <c r="HC108" s="56"/>
      <c r="HD108" s="14"/>
      <c r="HF108" s="18"/>
      <c r="HG108" s="18"/>
      <c r="HH108" s="56"/>
      <c r="HI108" s="14"/>
      <c r="HK108" s="18"/>
      <c r="HL108" s="18"/>
      <c r="HM108" s="56"/>
      <c r="HN108" s="14"/>
      <c r="HP108" s="18"/>
      <c r="HQ108" s="18"/>
      <c r="HR108" s="56"/>
      <c r="HS108" s="14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</row>
    <row r="109" spans="1:252" ht="15.75">
      <c r="A109" s="29">
        <v>3</v>
      </c>
      <c r="B109" s="29" t="s">
        <v>123</v>
      </c>
      <c r="C109" s="1"/>
      <c r="D109" s="1"/>
      <c r="E109" s="1"/>
      <c r="F109" s="1"/>
      <c r="G109" s="1"/>
      <c r="I109" s="18"/>
      <c r="J109" s="18"/>
      <c r="K109" s="56"/>
      <c r="L109" s="14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t="s">
        <v>124</v>
      </c>
      <c r="AH109" s="18">
        <v>10</v>
      </c>
      <c r="AI109" s="18">
        <v>28</v>
      </c>
      <c r="AJ109" s="56">
        <v>159</v>
      </c>
      <c r="AK109" s="14">
        <f>'[1]Группа 3'!AF54</f>
        <v>4.8</v>
      </c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P109" s="1"/>
      <c r="BQ109" s="1"/>
      <c r="BR109" s="1"/>
      <c r="BS109" s="1"/>
      <c r="BT109" s="1"/>
      <c r="DE109" s="18"/>
      <c r="DF109" s="18"/>
      <c r="DH109" s="13"/>
      <c r="DI109" t="s">
        <v>102</v>
      </c>
      <c r="DJ109" s="18">
        <v>22</v>
      </c>
      <c r="DK109" s="18">
        <v>28</v>
      </c>
      <c r="DM109" s="13">
        <f>'[1]Группа 3'!CS54</f>
        <v>4.2727272727272725</v>
      </c>
      <c r="DN109" t="s">
        <v>220</v>
      </c>
      <c r="DO109" s="18">
        <v>22</v>
      </c>
      <c r="DP109" s="18">
        <v>28</v>
      </c>
      <c r="DR109" s="13">
        <f>'[1]Группа 3'!CX54</f>
        <v>4.2727272727272725</v>
      </c>
      <c r="DS109" t="s">
        <v>220</v>
      </c>
      <c r="DT109" s="18">
        <v>22</v>
      </c>
      <c r="DU109" s="18">
        <v>28</v>
      </c>
      <c r="DW109" s="13">
        <f>'[1]Группа 3'!DC54</f>
        <v>4.2727272727272725</v>
      </c>
      <c r="DY109" s="18"/>
      <c r="DZ109" s="18"/>
      <c r="EB109" s="13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HA109" s="18"/>
      <c r="HB109" s="18"/>
      <c r="HC109" s="56"/>
      <c r="HD109" s="14"/>
      <c r="HF109" s="18"/>
      <c r="HG109" s="18"/>
      <c r="HH109" s="56"/>
      <c r="HI109" s="14"/>
      <c r="HK109" s="18"/>
      <c r="HL109" s="18"/>
      <c r="HM109" s="56"/>
      <c r="HN109" s="14"/>
      <c r="HP109" s="18"/>
      <c r="HQ109" s="18"/>
      <c r="HR109" s="56"/>
      <c r="HS109" s="14"/>
      <c r="HT109" s="1"/>
      <c r="HU109" s="1"/>
      <c r="HV109" s="1"/>
      <c r="HW109" s="1"/>
      <c r="HX109" s="1"/>
      <c r="HY109" s="1"/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  <c r="IK109" s="1"/>
      <c r="IL109" s="1"/>
      <c r="IM109" s="1"/>
      <c r="IN109" s="1"/>
      <c r="IO109" s="1"/>
      <c r="IP109" s="1"/>
      <c r="IQ109" s="1"/>
      <c r="IR109" s="1"/>
    </row>
    <row r="110" spans="1:252" ht="15.75">
      <c r="A110" s="29">
        <v>1</v>
      </c>
      <c r="B110" s="29" t="s">
        <v>283</v>
      </c>
      <c r="C110" s="1"/>
      <c r="D110" s="1"/>
      <c r="E110" s="1"/>
      <c r="F110" s="1"/>
      <c r="G110" s="1"/>
      <c r="I110" s="18"/>
      <c r="J110" s="18"/>
      <c r="K110" s="56"/>
      <c r="L110" s="1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3" t="s">
        <v>284</v>
      </c>
      <c r="AH110" s="18">
        <v>4</v>
      </c>
      <c r="AI110" s="18">
        <v>28</v>
      </c>
      <c r="AJ110" s="56">
        <v>161</v>
      </c>
      <c r="AK110" s="14">
        <f>'[1]Группа 1'!V19</f>
        <v>8</v>
      </c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P110" s="1"/>
      <c r="BQ110" s="1"/>
      <c r="BR110" s="1"/>
      <c r="BS110" s="1"/>
      <c r="BT110" s="1"/>
      <c r="DE110" s="18"/>
      <c r="DF110" s="18"/>
      <c r="DH110" s="13"/>
      <c r="DJ110" s="18"/>
      <c r="DK110" s="18"/>
      <c r="DM110" s="13"/>
      <c r="DO110" s="18"/>
      <c r="DP110" s="18"/>
      <c r="DR110" s="13"/>
      <c r="DT110" s="18"/>
      <c r="DU110" s="18"/>
      <c r="DW110" s="13"/>
      <c r="DY110" s="18"/>
      <c r="DZ110" s="18"/>
      <c r="EB110" s="13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HA110" s="18"/>
      <c r="HB110" s="18"/>
      <c r="HC110" s="56"/>
      <c r="HD110" s="14"/>
      <c r="HF110" s="18"/>
      <c r="HG110" s="18"/>
      <c r="HH110" s="56"/>
      <c r="HI110" s="14"/>
      <c r="HK110" s="18"/>
      <c r="HL110" s="18"/>
      <c r="HM110" s="56"/>
      <c r="HN110" s="14"/>
      <c r="HP110" s="18"/>
      <c r="HQ110" s="18"/>
      <c r="HR110" s="56"/>
      <c r="HS110" s="14"/>
      <c r="HT110" s="38" t="s">
        <v>285</v>
      </c>
      <c r="HU110" s="12">
        <v>3</v>
      </c>
      <c r="HV110" s="12">
        <v>13</v>
      </c>
      <c r="HW110" s="59">
        <v>218</v>
      </c>
      <c r="HX110" s="17">
        <f>'[1]Группа 1'!GE19</f>
        <v>5.766666666666667</v>
      </c>
      <c r="HY110" s="1"/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  <c r="IK110" s="1"/>
      <c r="IL110" s="1"/>
      <c r="IM110" s="1"/>
      <c r="IN110" s="1"/>
      <c r="IO110" s="1"/>
      <c r="IP110" s="1"/>
      <c r="IQ110" s="1"/>
      <c r="IR110" s="1"/>
    </row>
    <row r="111" spans="1:252" ht="15.75">
      <c r="A111" s="29">
        <v>1</v>
      </c>
      <c r="B111" s="29" t="s">
        <v>290</v>
      </c>
      <c r="C111" s="1"/>
      <c r="D111" s="1"/>
      <c r="E111" s="1"/>
      <c r="F111" s="1"/>
      <c r="G111" s="1"/>
      <c r="I111" s="18"/>
      <c r="J111" s="18"/>
      <c r="K111" s="56"/>
      <c r="L111" s="1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3" t="s">
        <v>157</v>
      </c>
      <c r="AH111" s="18">
        <v>10</v>
      </c>
      <c r="AI111" s="18">
        <v>20</v>
      </c>
      <c r="AJ111" s="56">
        <v>12</v>
      </c>
      <c r="AK111" s="14">
        <f>'[1]Группа 1'!V20</f>
        <v>2</v>
      </c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P111" s="1"/>
      <c r="BQ111" s="1"/>
      <c r="BR111" s="1"/>
      <c r="BS111" s="1"/>
      <c r="BT111" s="1"/>
      <c r="DE111" s="18"/>
      <c r="DF111" s="18"/>
      <c r="DH111" s="13"/>
      <c r="DJ111" s="18"/>
      <c r="DK111" s="18"/>
      <c r="DM111" s="13"/>
      <c r="DO111" s="18"/>
      <c r="DP111" s="18"/>
      <c r="DR111" s="13"/>
      <c r="DT111" s="18"/>
      <c r="DU111" s="18"/>
      <c r="DW111" s="13"/>
      <c r="DY111" s="18"/>
      <c r="DZ111" s="18"/>
      <c r="EB111" s="13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HA111" s="18"/>
      <c r="HB111" s="18"/>
      <c r="HC111" s="56"/>
      <c r="HD111" s="14"/>
      <c r="HF111" s="18"/>
      <c r="HG111" s="18"/>
      <c r="HH111" s="56"/>
      <c r="HI111" s="14"/>
      <c r="HK111" s="18"/>
      <c r="HL111" s="18"/>
      <c r="HM111" s="56"/>
      <c r="HN111" s="14"/>
      <c r="HP111" s="18"/>
      <c r="HQ111" s="18"/>
      <c r="HR111" s="56"/>
      <c r="HS111" s="14"/>
      <c r="HT111" s="38"/>
      <c r="HU111" s="12"/>
      <c r="HV111" s="12"/>
      <c r="HW111" s="59"/>
      <c r="HX111" s="17"/>
      <c r="HY111" s="1"/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  <c r="IK111" s="1"/>
      <c r="IL111" s="1"/>
      <c r="IM111" s="1"/>
      <c r="IN111" s="1"/>
      <c r="IO111" s="1"/>
      <c r="IP111" s="1"/>
      <c r="IQ111" s="1"/>
      <c r="IR111" s="1"/>
    </row>
    <row r="112" spans="1:252" ht="15.75">
      <c r="A112" s="29">
        <v>3</v>
      </c>
      <c r="B112" s="29" t="s">
        <v>277</v>
      </c>
      <c r="C112" s="1"/>
      <c r="D112" s="1"/>
      <c r="E112" s="1"/>
      <c r="F112" s="1"/>
      <c r="G112" s="1"/>
      <c r="I112" s="18"/>
      <c r="J112" s="18"/>
      <c r="K112" s="56"/>
      <c r="L112" s="14"/>
      <c r="M112" s="1"/>
      <c r="N112" s="1"/>
      <c r="O112" s="1"/>
      <c r="P112" s="1"/>
      <c r="Q112" s="1"/>
      <c r="R112" t="s">
        <v>278</v>
      </c>
      <c r="S112" s="18">
        <v>10</v>
      </c>
      <c r="T112" s="18">
        <v>14</v>
      </c>
      <c r="U112" s="56">
        <v>80</v>
      </c>
      <c r="V112" s="14">
        <f>'[1]Группа 3'!V55</f>
        <v>4.4</v>
      </c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t="s">
        <v>279</v>
      </c>
      <c r="AH112" s="18">
        <v>7</v>
      </c>
      <c r="AI112" s="18">
        <v>13</v>
      </c>
      <c r="AJ112" s="56">
        <v>177</v>
      </c>
      <c r="AK112" s="14">
        <f>'[1]Группа 3'!AF55</f>
        <v>4.857142857142858</v>
      </c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P112" t="s">
        <v>278</v>
      </c>
      <c r="BQ112" s="18">
        <v>7</v>
      </c>
      <c r="BR112" s="18">
        <v>14</v>
      </c>
      <c r="BS112" s="56">
        <v>117</v>
      </c>
      <c r="BT112" s="14">
        <f>'[1]Группа 3'!BY55</f>
        <v>5</v>
      </c>
      <c r="DE112" s="18"/>
      <c r="DF112" s="18"/>
      <c r="DH112" s="13"/>
      <c r="DJ112" s="18"/>
      <c r="DK112" s="18"/>
      <c r="DM112" s="13"/>
      <c r="DO112" s="18"/>
      <c r="DP112" s="18"/>
      <c r="DR112" s="13"/>
      <c r="DT112" s="18"/>
      <c r="DU112" s="18"/>
      <c r="DW112" s="13"/>
      <c r="DY112" s="18"/>
      <c r="DZ112" s="18"/>
      <c r="EB112" s="13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t="s">
        <v>278</v>
      </c>
      <c r="GB112" s="18">
        <v>6</v>
      </c>
      <c r="GC112" s="18">
        <v>14</v>
      </c>
      <c r="GD112" s="56">
        <v>117</v>
      </c>
      <c r="GE112" s="14">
        <f>'[1]Группа 3'!FA55</f>
        <v>5.333333333333334</v>
      </c>
      <c r="GG112" s="18"/>
      <c r="GH112" s="18"/>
      <c r="GI112" s="56"/>
      <c r="GJ112" s="14"/>
      <c r="GL112" s="18"/>
      <c r="GM112" s="18"/>
      <c r="GN112" s="56"/>
      <c r="GO112" s="14"/>
      <c r="GQ112" s="18"/>
      <c r="GR112" s="18"/>
      <c r="GS112" s="56"/>
      <c r="GT112" s="14"/>
      <c r="GU112" s="1"/>
      <c r="GV112" s="1"/>
      <c r="GW112" s="1"/>
      <c r="GX112" s="1"/>
      <c r="GY112" s="1"/>
      <c r="HA112" s="18"/>
      <c r="HB112" s="18"/>
      <c r="HC112" s="56"/>
      <c r="HD112" s="14"/>
      <c r="HF112" s="18"/>
      <c r="HG112" s="18"/>
      <c r="HH112" s="56"/>
      <c r="HI112" s="14"/>
      <c r="HJ112" t="s">
        <v>233</v>
      </c>
      <c r="HK112" s="18">
        <v>29</v>
      </c>
      <c r="HL112" s="18">
        <v>41</v>
      </c>
      <c r="HM112" s="56">
        <v>260</v>
      </c>
      <c r="HN112" s="14">
        <f>'[1]Группа 3'!GJ55</f>
        <v>4.413793103448276</v>
      </c>
      <c r="HP112" s="18"/>
      <c r="HQ112" s="18"/>
      <c r="HR112" s="56"/>
      <c r="HS112" s="14"/>
      <c r="HT112" s="1"/>
      <c r="HU112" s="1"/>
      <c r="HV112" s="1"/>
      <c r="HW112" s="1"/>
      <c r="HX112" s="1"/>
      <c r="HY112" s="1"/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  <c r="IK112" s="1"/>
      <c r="IL112" s="1"/>
      <c r="IM112" s="1"/>
      <c r="IN112" s="1"/>
      <c r="IO112" s="1"/>
      <c r="IP112" s="1"/>
      <c r="IQ112" s="1"/>
      <c r="IR112" s="1"/>
    </row>
    <row r="113" spans="1:252" ht="15.75">
      <c r="A113" s="29">
        <v>1</v>
      </c>
      <c r="B113" s="29" t="s">
        <v>188</v>
      </c>
      <c r="C113" s="1"/>
      <c r="D113" s="1"/>
      <c r="E113" s="1"/>
      <c r="F113" s="1"/>
      <c r="G113" s="1"/>
      <c r="I113" s="18"/>
      <c r="J113" s="18"/>
      <c r="K113" s="56"/>
      <c r="L113" s="1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3" t="s">
        <v>189</v>
      </c>
      <c r="AH113" s="18">
        <v>29</v>
      </c>
      <c r="AI113" s="18">
        <v>84</v>
      </c>
      <c r="AJ113" s="56">
        <v>233</v>
      </c>
      <c r="AK113" s="14">
        <f>'[1]Группа 1'!V21</f>
        <v>3.896551724137931</v>
      </c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G113" s="18"/>
      <c r="BH113" s="18"/>
      <c r="BI113" s="56"/>
      <c r="BJ113" s="14"/>
      <c r="BL113" s="18"/>
      <c r="BM113" s="18"/>
      <c r="BN113" s="56"/>
      <c r="BO113" s="14"/>
      <c r="BP113" s="1"/>
      <c r="BQ113" s="1"/>
      <c r="BR113" s="1"/>
      <c r="BS113" s="1"/>
      <c r="BT113" s="1"/>
      <c r="BV113" s="18"/>
      <c r="BW113" s="18"/>
      <c r="BX113" s="56"/>
      <c r="BY113" s="14"/>
      <c r="CA113" s="18"/>
      <c r="CB113" s="18"/>
      <c r="CC113" s="56"/>
      <c r="CD113" s="14"/>
      <c r="CF113" s="18"/>
      <c r="CG113" s="18"/>
      <c r="CH113" s="56"/>
      <c r="CI113" s="14"/>
      <c r="CK113" s="18"/>
      <c r="CL113" s="18"/>
      <c r="CM113" s="56"/>
      <c r="CN113" s="14"/>
      <c r="CP113" s="18"/>
      <c r="CQ113" s="18"/>
      <c r="CR113" s="56"/>
      <c r="CS113" s="14"/>
      <c r="CU113" s="18"/>
      <c r="CV113" s="18"/>
      <c r="CW113" s="56"/>
      <c r="CX113" s="14"/>
      <c r="CZ113" s="18"/>
      <c r="DA113" s="18"/>
      <c r="DB113" s="56"/>
      <c r="DC113" s="14"/>
      <c r="DE113" s="18"/>
      <c r="DF113" s="18"/>
      <c r="DG113" s="56"/>
      <c r="DH113" s="14"/>
      <c r="DJ113" s="18"/>
      <c r="DK113" s="18"/>
      <c r="DL113" s="56"/>
      <c r="DM113" s="14"/>
      <c r="DO113" s="18"/>
      <c r="DP113" s="18"/>
      <c r="DQ113" s="56"/>
      <c r="DR113" s="14"/>
      <c r="DT113" s="18"/>
      <c r="DU113" s="18"/>
      <c r="DV113" s="56"/>
      <c r="DW113" s="14"/>
      <c r="DY113" s="18"/>
      <c r="DZ113" s="18"/>
      <c r="EA113" s="56"/>
      <c r="EB113" s="14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3" t="s">
        <v>189</v>
      </c>
      <c r="GV113" s="18">
        <v>42</v>
      </c>
      <c r="GW113" s="18">
        <v>84</v>
      </c>
      <c r="GX113" s="56">
        <v>194</v>
      </c>
      <c r="GY113" s="14">
        <f>'[1]Группа 1'!EV21</f>
        <v>3</v>
      </c>
      <c r="HA113" s="18"/>
      <c r="HB113" s="18"/>
      <c r="HC113" s="56"/>
      <c r="HD113" s="14"/>
      <c r="HF113" s="18"/>
      <c r="HG113" s="18"/>
      <c r="HH113" s="56"/>
      <c r="HI113" s="14"/>
      <c r="HK113" s="18"/>
      <c r="HL113" s="18"/>
      <c r="HM113" s="56"/>
      <c r="HN113" s="14"/>
      <c r="HP113" s="18"/>
      <c r="HQ113" s="18"/>
      <c r="HR113" s="56"/>
      <c r="HS113" s="14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</row>
    <row r="114" spans="1:252" ht="15.75">
      <c r="A114" s="29">
        <v>1</v>
      </c>
      <c r="B114" s="29" t="s">
        <v>426</v>
      </c>
      <c r="C114" s="1"/>
      <c r="D114" s="1"/>
      <c r="E114" s="1"/>
      <c r="F114" s="1"/>
      <c r="G114" s="1"/>
      <c r="I114" s="18"/>
      <c r="J114" s="18"/>
      <c r="K114" s="56"/>
      <c r="L114" s="1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3" t="s">
        <v>427</v>
      </c>
      <c r="AH114" s="18">
        <v>14</v>
      </c>
      <c r="AI114" s="18">
        <v>37</v>
      </c>
      <c r="AJ114" s="56"/>
      <c r="AK114" s="14">
        <f>'[1]Группа 1'!V22</f>
        <v>3.642857142857143</v>
      </c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G114" s="18"/>
      <c r="BH114" s="18"/>
      <c r="BI114" s="56"/>
      <c r="BJ114" s="14"/>
      <c r="BL114" s="18"/>
      <c r="BM114" s="18"/>
      <c r="BN114" s="56"/>
      <c r="BO114" s="14"/>
      <c r="BP114" s="1"/>
      <c r="BQ114" s="1"/>
      <c r="BR114" s="1"/>
      <c r="BS114" s="1"/>
      <c r="BT114" s="1"/>
      <c r="BV114" s="18"/>
      <c r="BW114" s="18"/>
      <c r="BX114" s="56"/>
      <c r="BY114" s="14"/>
      <c r="CA114" s="18"/>
      <c r="CB114" s="18"/>
      <c r="CC114" s="56"/>
      <c r="CD114" s="14"/>
      <c r="CF114" s="18"/>
      <c r="CG114" s="18"/>
      <c r="CH114" s="56"/>
      <c r="CI114" s="14"/>
      <c r="CK114" s="18"/>
      <c r="CL114" s="18"/>
      <c r="CM114" s="56"/>
      <c r="CN114" s="14"/>
      <c r="CP114" s="18"/>
      <c r="CQ114" s="18"/>
      <c r="CR114" s="56"/>
      <c r="CS114" s="14"/>
      <c r="CU114" s="18"/>
      <c r="CV114" s="18"/>
      <c r="CW114" s="56"/>
      <c r="CX114" s="14"/>
      <c r="CZ114" s="18"/>
      <c r="DA114" s="18"/>
      <c r="DB114" s="56"/>
      <c r="DC114" s="14"/>
      <c r="DE114" s="18"/>
      <c r="DF114" s="18"/>
      <c r="DG114" s="56"/>
      <c r="DH114" s="14"/>
      <c r="DJ114" s="18"/>
      <c r="DK114" s="18"/>
      <c r="DL114" s="56"/>
      <c r="DM114" s="14"/>
      <c r="DO114" s="18"/>
      <c r="DP114" s="18"/>
      <c r="DQ114" s="56"/>
      <c r="DR114" s="14"/>
      <c r="DT114" s="18"/>
      <c r="DU114" s="18"/>
      <c r="DV114" s="56"/>
      <c r="DW114" s="14"/>
      <c r="DY114" s="18"/>
      <c r="DZ114" s="18"/>
      <c r="EA114" s="56"/>
      <c r="EB114" s="14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3"/>
      <c r="GV114" s="18"/>
      <c r="GW114" s="18"/>
      <c r="GX114" s="56"/>
      <c r="GY114" s="14"/>
      <c r="HA114" s="18"/>
      <c r="HB114" s="18"/>
      <c r="HC114" s="56"/>
      <c r="HD114" s="14"/>
      <c r="HF114" s="18"/>
      <c r="HG114" s="18"/>
      <c r="HH114" s="56"/>
      <c r="HI114" s="14"/>
      <c r="HK114" s="18"/>
      <c r="HL114" s="18"/>
      <c r="HM114" s="56"/>
      <c r="HN114" s="14"/>
      <c r="HP114" s="18"/>
      <c r="HQ114" s="18"/>
      <c r="HR114" s="56"/>
      <c r="HS114" s="14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</row>
    <row r="115" spans="1:252" ht="15.75">
      <c r="A115" s="29">
        <v>1</v>
      </c>
      <c r="B115" s="29" t="s">
        <v>426</v>
      </c>
      <c r="C115" s="1"/>
      <c r="D115" s="1"/>
      <c r="E115" s="1"/>
      <c r="F115" s="1"/>
      <c r="G115" s="1"/>
      <c r="I115" s="18"/>
      <c r="J115" s="18"/>
      <c r="K115" s="56"/>
      <c r="L115" s="1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3" t="s">
        <v>428</v>
      </c>
      <c r="AH115" s="18">
        <v>5</v>
      </c>
      <c r="AI115" s="18">
        <v>17</v>
      </c>
      <c r="AJ115" s="56">
        <v>64</v>
      </c>
      <c r="AK115" s="14">
        <f>'[1]Группа 1'!V23</f>
        <v>4.4</v>
      </c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G115" s="18"/>
      <c r="BH115" s="18"/>
      <c r="BI115" s="56"/>
      <c r="BJ115" s="14"/>
      <c r="BL115" s="18"/>
      <c r="BM115" s="18"/>
      <c r="BN115" s="56"/>
      <c r="BO115" s="14"/>
      <c r="BP115" s="1"/>
      <c r="BQ115" s="1"/>
      <c r="BR115" s="1"/>
      <c r="BS115" s="1"/>
      <c r="BT115" s="1"/>
      <c r="BV115" s="18"/>
      <c r="BW115" s="18"/>
      <c r="BX115" s="56"/>
      <c r="BY115" s="14"/>
      <c r="CA115" s="18"/>
      <c r="CB115" s="18"/>
      <c r="CC115" s="56"/>
      <c r="CD115" s="14"/>
      <c r="CF115" s="18"/>
      <c r="CG115" s="18"/>
      <c r="CH115" s="56"/>
      <c r="CI115" s="14"/>
      <c r="CK115" s="18"/>
      <c r="CL115" s="18"/>
      <c r="CM115" s="56"/>
      <c r="CN115" s="14"/>
      <c r="CP115" s="18"/>
      <c r="CQ115" s="18"/>
      <c r="CR115" s="56"/>
      <c r="CS115" s="14"/>
      <c r="CU115" s="18"/>
      <c r="CV115" s="18"/>
      <c r="CW115" s="56"/>
      <c r="CX115" s="14"/>
      <c r="CZ115" s="18"/>
      <c r="DA115" s="18"/>
      <c r="DB115" s="56"/>
      <c r="DC115" s="14"/>
      <c r="DE115" s="18"/>
      <c r="DF115" s="18"/>
      <c r="DG115" s="56"/>
      <c r="DH115" s="14"/>
      <c r="DJ115" s="18"/>
      <c r="DK115" s="18"/>
      <c r="DL115" s="56"/>
      <c r="DM115" s="14"/>
      <c r="DO115" s="18"/>
      <c r="DP115" s="18"/>
      <c r="DQ115" s="56"/>
      <c r="DR115" s="14"/>
      <c r="DT115" s="18"/>
      <c r="DU115" s="18"/>
      <c r="DV115" s="56"/>
      <c r="DW115" s="14"/>
      <c r="DY115" s="18"/>
      <c r="DZ115" s="18"/>
      <c r="EA115" s="56"/>
      <c r="EB115" s="14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3"/>
      <c r="GV115" s="18"/>
      <c r="GW115" s="18"/>
      <c r="GX115" s="56"/>
      <c r="GY115" s="14"/>
      <c r="HA115" s="18"/>
      <c r="HB115" s="18"/>
      <c r="HC115" s="56"/>
      <c r="HD115" s="14"/>
      <c r="HF115" s="18"/>
      <c r="HG115" s="18"/>
      <c r="HH115" s="56"/>
      <c r="HI115" s="14"/>
      <c r="HK115" s="18"/>
      <c r="HL115" s="18"/>
      <c r="HM115" s="56"/>
      <c r="HN115" s="14"/>
      <c r="HP115" s="18"/>
      <c r="HQ115" s="18"/>
      <c r="HR115" s="56"/>
      <c r="HS115" s="14"/>
      <c r="HT115" s="1"/>
      <c r="HU115" s="1"/>
      <c r="HV115" s="1"/>
      <c r="HW115" s="1"/>
      <c r="HX115" s="1"/>
      <c r="HY115" s="1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  <c r="IO115" s="1"/>
      <c r="IP115" s="1"/>
      <c r="IQ115" s="1"/>
      <c r="IR115" s="1"/>
    </row>
    <row r="116" spans="1:252" ht="15.75">
      <c r="A116" s="29">
        <v>1</v>
      </c>
      <c r="B116" s="29" t="s">
        <v>388</v>
      </c>
      <c r="C116" s="1"/>
      <c r="D116" s="1"/>
      <c r="E116" s="1"/>
      <c r="F116" s="1"/>
      <c r="G116" s="1"/>
      <c r="I116" s="18"/>
      <c r="J116" s="18"/>
      <c r="K116" s="56"/>
      <c r="L116" s="1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3" t="s">
        <v>326</v>
      </c>
      <c r="AH116" s="18">
        <v>12</v>
      </c>
      <c r="AI116" s="18">
        <v>25</v>
      </c>
      <c r="AJ116" s="56">
        <v>118</v>
      </c>
      <c r="AK116" s="14">
        <f>'[1]Группа 1'!V24</f>
        <v>3.0833333333333335</v>
      </c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G116" s="18"/>
      <c r="BH116" s="18"/>
      <c r="BI116" s="56"/>
      <c r="BJ116" s="14"/>
      <c r="BL116" s="18"/>
      <c r="BM116" s="18"/>
      <c r="BN116" s="56"/>
      <c r="BO116" s="14"/>
      <c r="BP116" s="1"/>
      <c r="BQ116" s="1"/>
      <c r="BR116" s="1"/>
      <c r="BS116" s="1"/>
      <c r="BT116" s="1"/>
      <c r="BV116" s="18"/>
      <c r="BW116" s="18"/>
      <c r="BX116" s="56"/>
      <c r="BY116" s="14"/>
      <c r="CA116" s="18"/>
      <c r="CB116" s="18"/>
      <c r="CC116" s="56"/>
      <c r="CD116" s="14"/>
      <c r="CF116" s="18"/>
      <c r="CG116" s="18"/>
      <c r="CH116" s="56"/>
      <c r="CI116" s="14"/>
      <c r="CK116" s="18"/>
      <c r="CL116" s="18"/>
      <c r="CM116" s="56"/>
      <c r="CN116" s="14"/>
      <c r="CP116" s="18"/>
      <c r="CQ116" s="18"/>
      <c r="CR116" s="56"/>
      <c r="CS116" s="14"/>
      <c r="CU116" s="18"/>
      <c r="CV116" s="18"/>
      <c r="CW116" s="56"/>
      <c r="CX116" s="14"/>
      <c r="CZ116" s="18"/>
      <c r="DA116" s="18"/>
      <c r="DB116" s="56"/>
      <c r="DC116" s="14"/>
      <c r="DE116" s="18"/>
      <c r="DF116" s="18"/>
      <c r="DG116" s="56"/>
      <c r="DH116" s="14"/>
      <c r="DJ116" s="18"/>
      <c r="DK116" s="18"/>
      <c r="DL116" s="56"/>
      <c r="DM116" s="14"/>
      <c r="DO116" s="18"/>
      <c r="DP116" s="18"/>
      <c r="DQ116" s="56"/>
      <c r="DR116" s="14"/>
      <c r="DT116" s="18"/>
      <c r="DU116" s="18"/>
      <c r="DV116" s="56"/>
      <c r="DW116" s="14"/>
      <c r="DY116" s="18"/>
      <c r="DZ116" s="18"/>
      <c r="EA116" s="56"/>
      <c r="EB116" s="14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3"/>
      <c r="GV116" s="18"/>
      <c r="GW116" s="18"/>
      <c r="GX116" s="56"/>
      <c r="GY116" s="14"/>
      <c r="HA116" s="18"/>
      <c r="HB116" s="18"/>
      <c r="HC116" s="56"/>
      <c r="HD116" s="14"/>
      <c r="HF116" s="18"/>
      <c r="HG116" s="18"/>
      <c r="HH116" s="56"/>
      <c r="HI116" s="14"/>
      <c r="HK116" s="18"/>
      <c r="HL116" s="18"/>
      <c r="HM116" s="56"/>
      <c r="HN116" s="14"/>
      <c r="HP116" s="18"/>
      <c r="HQ116" s="18"/>
      <c r="HR116" s="56"/>
      <c r="HS116" s="14"/>
      <c r="HT116" s="1"/>
      <c r="HU116" s="1"/>
      <c r="HV116" s="1"/>
      <c r="HW116" s="1"/>
      <c r="HX116" s="1"/>
      <c r="HY116" s="1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</row>
    <row r="117" spans="1:252" ht="15.75">
      <c r="A117" s="29">
        <v>3</v>
      </c>
      <c r="B117" s="29" t="s">
        <v>432</v>
      </c>
      <c r="C117" s="1"/>
      <c r="D117" s="1"/>
      <c r="E117" s="1"/>
      <c r="F117" s="1"/>
      <c r="G117" s="1"/>
      <c r="I117" s="18"/>
      <c r="J117" s="18"/>
      <c r="K117" s="56"/>
      <c r="L117" s="1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3"/>
      <c r="AH117" s="18"/>
      <c r="AI117" s="18"/>
      <c r="AJ117" s="56"/>
      <c r="AK117" s="14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t="s">
        <v>70</v>
      </c>
      <c r="AW117" s="18">
        <v>76</v>
      </c>
      <c r="AX117" s="18">
        <v>138</v>
      </c>
      <c r="AY117" s="56">
        <v>25</v>
      </c>
      <c r="AZ117" s="14">
        <f>'[1]Группа 3'!AU56</f>
        <v>3.8157894736842106</v>
      </c>
      <c r="BA117" s="1"/>
      <c r="BB117" s="1"/>
      <c r="BC117" s="1"/>
      <c r="BD117" s="1"/>
      <c r="BE117" s="1"/>
      <c r="BG117" s="18"/>
      <c r="BH117" s="18"/>
      <c r="BI117" s="56"/>
      <c r="BJ117" s="14"/>
      <c r="BL117" s="18"/>
      <c r="BM117" s="18"/>
      <c r="BN117" s="56"/>
      <c r="BO117" s="14"/>
      <c r="BP117" s="1"/>
      <c r="BQ117" s="1"/>
      <c r="BR117" s="1"/>
      <c r="BS117" s="1"/>
      <c r="BT117" s="1"/>
      <c r="BV117" s="18"/>
      <c r="BW117" s="18"/>
      <c r="BX117" s="56"/>
      <c r="BY117" s="14"/>
      <c r="CA117" s="18"/>
      <c r="CB117" s="18"/>
      <c r="CC117" s="56"/>
      <c r="CD117" s="14"/>
      <c r="CF117" s="18"/>
      <c r="CG117" s="18"/>
      <c r="CH117" s="56"/>
      <c r="CI117" s="14"/>
      <c r="CK117" s="18"/>
      <c r="CL117" s="18"/>
      <c r="CM117" s="56"/>
      <c r="CN117" s="14"/>
      <c r="CP117" s="18"/>
      <c r="CQ117" s="18"/>
      <c r="CR117" s="56"/>
      <c r="CS117" s="14"/>
      <c r="CU117" s="18"/>
      <c r="CV117" s="18"/>
      <c r="CW117" s="56"/>
      <c r="CX117" s="14"/>
      <c r="CZ117" s="18"/>
      <c r="DA117" s="18"/>
      <c r="DB117" s="56"/>
      <c r="DC117" s="14"/>
      <c r="DE117" s="18"/>
      <c r="DF117" s="18"/>
      <c r="DG117" s="56"/>
      <c r="DH117" s="14"/>
      <c r="DJ117" s="18"/>
      <c r="DK117" s="18"/>
      <c r="DL117" s="56"/>
      <c r="DM117" s="14"/>
      <c r="DO117" s="18"/>
      <c r="DP117" s="18"/>
      <c r="DQ117" s="56"/>
      <c r="DR117" s="14"/>
      <c r="DT117" s="18"/>
      <c r="DU117" s="18"/>
      <c r="DV117" s="56"/>
      <c r="DW117" s="14"/>
      <c r="DY117" s="18"/>
      <c r="DZ117" s="18"/>
      <c r="EA117" s="56"/>
      <c r="EB117" s="14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3"/>
      <c r="GV117" s="18"/>
      <c r="GW117" s="18"/>
      <c r="GX117" s="56"/>
      <c r="GY117" s="14"/>
      <c r="HA117" s="18"/>
      <c r="HB117" s="18"/>
      <c r="HC117" s="56"/>
      <c r="HD117" s="14"/>
      <c r="HF117" s="18"/>
      <c r="HG117" s="18"/>
      <c r="HH117" s="56"/>
      <c r="HI117" s="14"/>
      <c r="HK117" s="18"/>
      <c r="HL117" s="18"/>
      <c r="HM117" s="56"/>
      <c r="HN117" s="14"/>
      <c r="HP117" s="18"/>
      <c r="HQ117" s="18"/>
      <c r="HR117" s="56"/>
      <c r="HS117" s="14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</row>
    <row r="118" spans="1:252" ht="15.75">
      <c r="A118" s="29">
        <v>1</v>
      </c>
      <c r="B118" s="29" t="s">
        <v>156</v>
      </c>
      <c r="C118" s="1"/>
      <c r="D118" s="1"/>
      <c r="E118" s="1"/>
      <c r="F118" s="1"/>
      <c r="G118" s="1"/>
      <c r="I118" s="18"/>
      <c r="J118" s="18"/>
      <c r="K118" s="56"/>
      <c r="L118" s="1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H118" s="18"/>
      <c r="AI118" s="18"/>
      <c r="AJ118" s="56"/>
      <c r="AK118" s="14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G118" s="18"/>
      <c r="BH118" s="18"/>
      <c r="BI118" s="56"/>
      <c r="BJ118" s="14"/>
      <c r="BL118" s="18"/>
      <c r="BM118" s="18"/>
      <c r="BN118" s="56"/>
      <c r="BO118" s="14"/>
      <c r="BP118" s="1"/>
      <c r="BQ118" s="1"/>
      <c r="BR118" s="1"/>
      <c r="BS118" s="1"/>
      <c r="BT118" s="1"/>
      <c r="BV118" s="18"/>
      <c r="BW118" s="18"/>
      <c r="BX118" s="56"/>
      <c r="BY118" s="14"/>
      <c r="CA118" s="18"/>
      <c r="CB118" s="18"/>
      <c r="CC118" s="56"/>
      <c r="CD118" s="14"/>
      <c r="CF118" s="18"/>
      <c r="CG118" s="18"/>
      <c r="CH118" s="56"/>
      <c r="CI118" s="14"/>
      <c r="CK118" s="18"/>
      <c r="CL118" s="18"/>
      <c r="CM118" s="56"/>
      <c r="CN118" s="14"/>
      <c r="CP118" s="18"/>
      <c r="CQ118" s="18"/>
      <c r="CR118" s="56"/>
      <c r="CS118" s="14"/>
      <c r="CU118" s="18"/>
      <c r="CV118" s="18"/>
      <c r="CW118" s="56"/>
      <c r="CX118" s="14"/>
      <c r="CZ118" s="18"/>
      <c r="DA118" s="18"/>
      <c r="DB118" s="56"/>
      <c r="DC118" s="14"/>
      <c r="DE118" s="18"/>
      <c r="DF118" s="18"/>
      <c r="DG118" s="56"/>
      <c r="DH118" s="14"/>
      <c r="DJ118" s="18"/>
      <c r="DK118" s="18"/>
      <c r="DL118" s="56"/>
      <c r="DM118" s="14"/>
      <c r="DO118" s="18"/>
      <c r="DP118" s="18"/>
      <c r="DQ118" s="56"/>
      <c r="DR118" s="14"/>
      <c r="DT118" s="18"/>
      <c r="DU118" s="18"/>
      <c r="DV118" s="56"/>
      <c r="DW118" s="14"/>
      <c r="DY118" s="18"/>
      <c r="DZ118" s="18"/>
      <c r="EA118" s="56"/>
      <c r="EB118" s="14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HA118" s="18"/>
      <c r="HB118" s="18"/>
      <c r="HC118" s="56"/>
      <c r="HD118" s="14"/>
      <c r="HF118" s="18"/>
      <c r="HG118" s="18"/>
      <c r="HH118" s="56"/>
      <c r="HI118" s="14"/>
      <c r="HK118" s="18"/>
      <c r="HL118" s="18"/>
      <c r="HM118" s="56"/>
      <c r="HN118" s="14"/>
      <c r="HP118" s="18"/>
      <c r="HQ118" s="18"/>
      <c r="HR118" s="56"/>
      <c r="HS118" s="14"/>
      <c r="HT118" s="13" t="s">
        <v>157</v>
      </c>
      <c r="HU118" s="18">
        <v>16</v>
      </c>
      <c r="HV118" s="18">
        <v>22</v>
      </c>
      <c r="HW118" s="56">
        <v>27</v>
      </c>
      <c r="HX118" s="14">
        <f>'[1]Группа 1'!GE29</f>
        <v>1.375</v>
      </c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</row>
    <row r="119" spans="1:252" ht="15.75">
      <c r="A119" s="29">
        <v>1</v>
      </c>
      <c r="B119" s="29" t="s">
        <v>204</v>
      </c>
      <c r="C119" s="1"/>
      <c r="D119" s="1"/>
      <c r="E119" s="1"/>
      <c r="F119" s="1"/>
      <c r="G119" s="1"/>
      <c r="I119" s="18"/>
      <c r="J119" s="18"/>
      <c r="K119" s="56"/>
      <c r="L119" s="1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3" t="s">
        <v>205</v>
      </c>
      <c r="AH119" s="18">
        <v>10</v>
      </c>
      <c r="AI119" s="18">
        <v>20</v>
      </c>
      <c r="AJ119" s="56">
        <v>74</v>
      </c>
      <c r="AK119" s="14">
        <f>'[1]Группа 1'!V25</f>
        <v>3</v>
      </c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G119" s="18"/>
      <c r="BH119" s="18"/>
      <c r="BI119" s="56"/>
      <c r="BJ119" s="14"/>
      <c r="BL119" s="18"/>
      <c r="BM119" s="18"/>
      <c r="BN119" s="56"/>
      <c r="BO119" s="14"/>
      <c r="BP119" s="1"/>
      <c r="BQ119" s="1"/>
      <c r="BR119" s="1"/>
      <c r="BS119" s="1"/>
      <c r="BT119" s="1"/>
      <c r="BV119" s="18"/>
      <c r="BW119" s="18"/>
      <c r="BX119" s="56"/>
      <c r="BY119" s="14"/>
      <c r="CA119" s="18"/>
      <c r="CB119" s="18"/>
      <c r="CC119" s="56"/>
      <c r="CD119" s="14"/>
      <c r="CF119" s="18"/>
      <c r="CG119" s="18"/>
      <c r="CH119" s="56"/>
      <c r="CI119" s="14"/>
      <c r="CK119" s="18"/>
      <c r="CL119" s="18"/>
      <c r="CM119" s="56"/>
      <c r="CN119" s="14"/>
      <c r="CP119" s="18"/>
      <c r="CQ119" s="18"/>
      <c r="CR119" s="56"/>
      <c r="CS119" s="14"/>
      <c r="CU119" s="18"/>
      <c r="CV119" s="18"/>
      <c r="CW119" s="56"/>
      <c r="CX119" s="14"/>
      <c r="CZ119" s="18"/>
      <c r="DA119" s="18"/>
      <c r="DB119" s="56"/>
      <c r="DC119" s="14"/>
      <c r="DE119" s="18"/>
      <c r="DF119" s="18"/>
      <c r="DG119" s="56"/>
      <c r="DH119" s="14"/>
      <c r="DJ119" s="18"/>
      <c r="DK119" s="18"/>
      <c r="DL119" s="56"/>
      <c r="DM119" s="14"/>
      <c r="DO119" s="18"/>
      <c r="DP119" s="18"/>
      <c r="DQ119" s="56"/>
      <c r="DR119" s="14"/>
      <c r="DT119" s="18"/>
      <c r="DU119" s="18"/>
      <c r="DV119" s="56"/>
      <c r="DW119" s="14"/>
      <c r="DY119" s="18"/>
      <c r="DZ119" s="18"/>
      <c r="EA119" s="56"/>
      <c r="EB119" s="14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HA119" s="18"/>
      <c r="HB119" s="18"/>
      <c r="HC119" s="56"/>
      <c r="HD119" s="14"/>
      <c r="HF119" s="18"/>
      <c r="HG119" s="18"/>
      <c r="HH119" s="56"/>
      <c r="HI119" s="14"/>
      <c r="HK119" s="18"/>
      <c r="HL119" s="18"/>
      <c r="HM119" s="56"/>
      <c r="HN119" s="14"/>
      <c r="HP119" s="18"/>
      <c r="HQ119" s="18"/>
      <c r="HR119" s="56"/>
      <c r="HS119" s="14"/>
      <c r="HT119" s="13" t="s">
        <v>205</v>
      </c>
      <c r="HU119" s="18">
        <v>8</v>
      </c>
      <c r="HV119" s="18">
        <v>20</v>
      </c>
      <c r="HW119" s="56">
        <v>146</v>
      </c>
      <c r="HX119" s="14">
        <f>'[1]Группа 1'!GE25</f>
        <v>3.5</v>
      </c>
      <c r="HY119" s="1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  <c r="IO119" s="1"/>
      <c r="IP119" s="1"/>
      <c r="IQ119" s="1"/>
      <c r="IR119" s="1"/>
    </row>
    <row r="120" spans="1:252" ht="15.75">
      <c r="A120" s="29">
        <v>1</v>
      </c>
      <c r="B120" s="29" t="s">
        <v>305</v>
      </c>
      <c r="C120" s="1"/>
      <c r="D120" s="1"/>
      <c r="E120" s="1"/>
      <c r="F120" s="1"/>
      <c r="G120" s="1"/>
      <c r="I120" s="18"/>
      <c r="J120" s="18"/>
      <c r="K120" s="56"/>
      <c r="L120" s="1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3"/>
      <c r="AH120" s="18"/>
      <c r="AI120" s="18"/>
      <c r="AJ120" s="56"/>
      <c r="AK120" s="14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G120" s="18"/>
      <c r="BH120" s="18"/>
      <c r="BI120" s="56"/>
      <c r="BJ120" s="14"/>
      <c r="BL120" s="18"/>
      <c r="BM120" s="18"/>
      <c r="BN120" s="56"/>
      <c r="BO120" s="14"/>
      <c r="BP120" s="1"/>
      <c r="BQ120" s="1"/>
      <c r="BR120" s="1"/>
      <c r="BS120" s="1"/>
      <c r="BT120" s="1"/>
      <c r="BV120" s="18"/>
      <c r="BW120" s="18"/>
      <c r="BX120" s="56"/>
      <c r="BY120" s="14"/>
      <c r="CA120" s="18"/>
      <c r="CB120" s="18"/>
      <c r="CC120" s="56"/>
      <c r="CD120" s="14"/>
      <c r="CF120" s="18"/>
      <c r="CG120" s="18"/>
      <c r="CH120" s="56"/>
      <c r="CI120" s="14"/>
      <c r="CK120" s="18"/>
      <c r="CL120" s="18"/>
      <c r="CM120" s="56"/>
      <c r="CN120" s="14"/>
      <c r="CP120" s="18"/>
      <c r="CQ120" s="18"/>
      <c r="CR120" s="56"/>
      <c r="CS120" s="14"/>
      <c r="CU120" s="18"/>
      <c r="CV120" s="18"/>
      <c r="CW120" s="56"/>
      <c r="CX120" s="14"/>
      <c r="CZ120" s="18"/>
      <c r="DA120" s="18"/>
      <c r="DB120" s="56"/>
      <c r="DC120" s="14"/>
      <c r="DE120" s="18"/>
      <c r="DF120" s="18"/>
      <c r="DG120" s="56"/>
      <c r="DH120" s="14"/>
      <c r="DJ120" s="18"/>
      <c r="DK120" s="18"/>
      <c r="DL120" s="56"/>
      <c r="DM120" s="14"/>
      <c r="DO120" s="18"/>
      <c r="DP120" s="18"/>
      <c r="DQ120" s="56"/>
      <c r="DR120" s="14"/>
      <c r="DT120" s="18"/>
      <c r="DU120" s="18"/>
      <c r="DV120" s="56"/>
      <c r="DW120" s="14"/>
      <c r="DY120" s="18"/>
      <c r="DZ120" s="18"/>
      <c r="EA120" s="56"/>
      <c r="EB120" s="14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HA120" s="18"/>
      <c r="HB120" s="18"/>
      <c r="HC120" s="56"/>
      <c r="HD120" s="14"/>
      <c r="HE120" s="13" t="s">
        <v>306</v>
      </c>
      <c r="HF120" s="18">
        <v>9</v>
      </c>
      <c r="HG120" s="18">
        <v>31</v>
      </c>
      <c r="HH120" s="56">
        <v>27</v>
      </c>
      <c r="HI120" s="14">
        <f>'[1]Группа 1'!FF13</f>
        <v>4.444444444444445</v>
      </c>
      <c r="HK120" s="18"/>
      <c r="HL120" s="18"/>
      <c r="HM120" s="56"/>
      <c r="HN120" s="14"/>
      <c r="HP120" s="18"/>
      <c r="HQ120" s="18"/>
      <c r="HR120" s="56"/>
      <c r="HS120" s="14"/>
      <c r="HT120" s="13"/>
      <c r="HU120" s="18"/>
      <c r="HV120" s="18"/>
      <c r="HW120" s="56"/>
      <c r="HX120" s="14"/>
      <c r="HY120" s="1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  <c r="IO120" s="1"/>
      <c r="IP120" s="1"/>
      <c r="IQ120" s="1"/>
      <c r="IR120" s="1"/>
    </row>
    <row r="121" spans="1:252" ht="15.75">
      <c r="A121" s="29">
        <v>1</v>
      </c>
      <c r="B121" s="29" t="s">
        <v>291</v>
      </c>
      <c r="C121" s="1"/>
      <c r="D121" s="1"/>
      <c r="E121" s="1"/>
      <c r="F121" s="1"/>
      <c r="G121" s="1"/>
      <c r="I121" s="18"/>
      <c r="J121" s="18"/>
      <c r="K121" s="56"/>
      <c r="L121" s="14"/>
      <c r="M121" s="1"/>
      <c r="N121" s="1"/>
      <c r="O121" s="1"/>
      <c r="P121" s="1"/>
      <c r="Q121" s="1"/>
      <c r="R121" s="38" t="s">
        <v>292</v>
      </c>
      <c r="S121" s="12">
        <v>1</v>
      </c>
      <c r="T121" s="12">
        <v>1</v>
      </c>
      <c r="U121" s="59">
        <v>21</v>
      </c>
      <c r="V121" s="17">
        <f>'[1]Группа 1'!Q26</f>
        <v>2.3</v>
      </c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3"/>
      <c r="AH121" s="18"/>
      <c r="AI121" s="18"/>
      <c r="AJ121" s="56"/>
      <c r="AK121" s="14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G121" s="18"/>
      <c r="BH121" s="18"/>
      <c r="BI121" s="56"/>
      <c r="BJ121" s="14"/>
      <c r="BL121" s="18"/>
      <c r="BM121" s="18"/>
      <c r="BN121" s="56"/>
      <c r="BO121" s="14"/>
      <c r="BP121" s="1"/>
      <c r="BQ121" s="1"/>
      <c r="BR121" s="1"/>
      <c r="BS121" s="1"/>
      <c r="BT121" s="1"/>
      <c r="BV121" s="18"/>
      <c r="BW121" s="18"/>
      <c r="BX121" s="56"/>
      <c r="BY121" s="14"/>
      <c r="CA121" s="18"/>
      <c r="CB121" s="18"/>
      <c r="CC121" s="56"/>
      <c r="CD121" s="14"/>
      <c r="CF121" s="18"/>
      <c r="CG121" s="18"/>
      <c r="CH121" s="56"/>
      <c r="CI121" s="14"/>
      <c r="CK121" s="18"/>
      <c r="CL121" s="18"/>
      <c r="CM121" s="56"/>
      <c r="CN121" s="14"/>
      <c r="CP121" s="18"/>
      <c r="CQ121" s="18"/>
      <c r="CR121" s="56"/>
      <c r="CS121" s="14"/>
      <c r="CU121" s="18"/>
      <c r="CV121" s="18"/>
      <c r="CW121" s="56"/>
      <c r="CX121" s="14"/>
      <c r="CZ121" s="18"/>
      <c r="DA121" s="18"/>
      <c r="DB121" s="56"/>
      <c r="DC121" s="14"/>
      <c r="DE121" s="18"/>
      <c r="DF121" s="18"/>
      <c r="DG121" s="56"/>
      <c r="DH121" s="14"/>
      <c r="DJ121" s="18"/>
      <c r="DK121" s="18"/>
      <c r="DL121" s="56"/>
      <c r="DM121" s="14"/>
      <c r="DO121" s="18"/>
      <c r="DP121" s="18"/>
      <c r="DQ121" s="56"/>
      <c r="DR121" s="14"/>
      <c r="DT121" s="18"/>
      <c r="DU121" s="18"/>
      <c r="DV121" s="56"/>
      <c r="DW121" s="14"/>
      <c r="DY121" s="18"/>
      <c r="DZ121" s="18"/>
      <c r="EA121" s="56"/>
      <c r="EB121" s="14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  <c r="GU121" s="1"/>
      <c r="GV121" s="1"/>
      <c r="GW121" s="1"/>
      <c r="GX121" s="1"/>
      <c r="GY121" s="1"/>
      <c r="HA121" s="18"/>
      <c r="HB121" s="18"/>
      <c r="HC121" s="56"/>
      <c r="HD121" s="14"/>
      <c r="HF121" s="18"/>
      <c r="HG121" s="18"/>
      <c r="HH121" s="56"/>
      <c r="HI121" s="14"/>
      <c r="HK121" s="18"/>
      <c r="HL121" s="18"/>
      <c r="HM121" s="56"/>
      <c r="HN121" s="14"/>
      <c r="HP121" s="18"/>
      <c r="HQ121" s="18"/>
      <c r="HR121" s="56"/>
      <c r="HS121" s="14"/>
      <c r="HT121" s="13"/>
      <c r="HU121" s="18"/>
      <c r="HV121" s="18"/>
      <c r="HW121" s="56"/>
      <c r="HX121" s="14"/>
      <c r="HY121" s="1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  <c r="IO121" s="1"/>
      <c r="IP121" s="1"/>
      <c r="IQ121" s="1"/>
      <c r="IR121" s="1"/>
    </row>
    <row r="122" spans="1:252" ht="15.75">
      <c r="A122" s="29">
        <v>1</v>
      </c>
      <c r="B122" s="58" t="s">
        <v>125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3" t="s">
        <v>126</v>
      </c>
      <c r="AH122" s="18">
        <v>4</v>
      </c>
      <c r="AI122" s="18">
        <v>4</v>
      </c>
      <c r="AJ122" s="56">
        <v>47</v>
      </c>
      <c r="AK122" s="14">
        <f>'[1]Группа 1'!V14</f>
        <v>1</v>
      </c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3"/>
      <c r="BG122" s="18"/>
      <c r="BH122" s="18"/>
      <c r="BI122" s="56"/>
      <c r="BJ122" s="14"/>
      <c r="BK122" s="13"/>
      <c r="BL122" s="18"/>
      <c r="BM122" s="18"/>
      <c r="BN122" s="56"/>
      <c r="BO122" s="14"/>
      <c r="BP122" s="1"/>
      <c r="BQ122" s="1"/>
      <c r="BR122" s="1"/>
      <c r="BS122" s="1"/>
      <c r="BT122" s="1"/>
      <c r="BU122" s="13"/>
      <c r="BV122" s="18"/>
      <c r="BW122" s="18"/>
      <c r="BX122" s="56"/>
      <c r="BY122" s="14"/>
      <c r="BZ122" s="13"/>
      <c r="CA122" s="18"/>
      <c r="CB122" s="18"/>
      <c r="CC122" s="56"/>
      <c r="CD122" s="14"/>
      <c r="CE122" s="13"/>
      <c r="CF122" s="18"/>
      <c r="CG122" s="18"/>
      <c r="CH122" s="56"/>
      <c r="CI122" s="14"/>
      <c r="CJ122" s="13"/>
      <c r="CK122" s="18"/>
      <c r="CL122" s="18"/>
      <c r="CM122" s="56"/>
      <c r="CN122" s="14"/>
      <c r="CO122" s="13"/>
      <c r="CP122" s="18"/>
      <c r="CQ122" s="18"/>
      <c r="CR122" s="56"/>
      <c r="CS122" s="14"/>
      <c r="CT122" s="13"/>
      <c r="CU122" s="18"/>
      <c r="CV122" s="18"/>
      <c r="CW122" s="56"/>
      <c r="CX122" s="14"/>
      <c r="CY122" s="13"/>
      <c r="CZ122" s="18"/>
      <c r="DA122" s="18"/>
      <c r="DB122" s="56"/>
      <c r="DC122" s="14"/>
      <c r="DD122" s="13"/>
      <c r="DE122" s="18"/>
      <c r="DF122" s="18"/>
      <c r="DG122" s="56"/>
      <c r="DH122" s="14"/>
      <c r="DI122" s="13"/>
      <c r="DJ122" s="18"/>
      <c r="DK122" s="18"/>
      <c r="DL122" s="56"/>
      <c r="DM122" s="14"/>
      <c r="DN122" s="13"/>
      <c r="DO122" s="18"/>
      <c r="DP122" s="18"/>
      <c r="DQ122" s="56"/>
      <c r="DR122" s="14"/>
      <c r="DS122" s="13"/>
      <c r="DT122" s="18"/>
      <c r="DU122" s="18"/>
      <c r="DV122" s="56"/>
      <c r="DW122" s="14"/>
      <c r="DX122" s="13"/>
      <c r="DY122" s="18"/>
      <c r="DZ122" s="18"/>
      <c r="EA122" s="56"/>
      <c r="EB122" s="14"/>
      <c r="EC122" s="13"/>
      <c r="ED122" s="18"/>
      <c r="EE122" s="18"/>
      <c r="EF122" s="56"/>
      <c r="EG122" s="14"/>
      <c r="EH122" s="13"/>
      <c r="EI122" s="18"/>
      <c r="EJ122" s="18"/>
      <c r="EK122" s="56"/>
      <c r="EL122" s="14"/>
      <c r="EM122" s="13"/>
      <c r="EN122" s="18"/>
      <c r="EO122" s="18"/>
      <c r="EP122" s="56"/>
      <c r="EQ122" s="14"/>
      <c r="ER122" s="13"/>
      <c r="ES122" s="18"/>
      <c r="ET122" s="18"/>
      <c r="EU122" s="56"/>
      <c r="EV122" s="14"/>
      <c r="EW122" s="13"/>
      <c r="EX122" s="18"/>
      <c r="EY122" s="18"/>
      <c r="EZ122" s="56"/>
      <c r="FA122" s="14"/>
      <c r="FB122" s="13"/>
      <c r="FC122" s="18"/>
      <c r="FD122" s="18"/>
      <c r="FE122" s="56"/>
      <c r="FF122" s="14"/>
      <c r="FG122" s="13"/>
      <c r="FH122" s="18"/>
      <c r="FI122" s="18"/>
      <c r="FJ122" s="56"/>
      <c r="FK122" s="14"/>
      <c r="FL122" s="13"/>
      <c r="FM122" s="18"/>
      <c r="FN122" s="18"/>
      <c r="FO122" s="56"/>
      <c r="FP122" s="14"/>
      <c r="FQ122" s="13"/>
      <c r="FR122" s="18"/>
      <c r="FS122" s="18"/>
      <c r="FT122" s="56"/>
      <c r="FU122" s="14"/>
      <c r="FV122" s="13"/>
      <c r="FW122" s="18"/>
      <c r="FX122" s="18"/>
      <c r="FY122" s="56"/>
      <c r="FZ122" s="14"/>
      <c r="GA122" s="13"/>
      <c r="GB122" s="18"/>
      <c r="GC122" s="18"/>
      <c r="GD122" s="56"/>
      <c r="GE122" s="14"/>
      <c r="GF122" s="13"/>
      <c r="GG122" s="18"/>
      <c r="GH122" s="18"/>
      <c r="GI122" s="56"/>
      <c r="GJ122" s="14"/>
      <c r="GK122" s="13"/>
      <c r="GL122" s="18"/>
      <c r="GM122" s="18"/>
      <c r="GN122" s="56"/>
      <c r="GO122" s="14"/>
      <c r="GP122" s="13"/>
      <c r="GQ122" s="18"/>
      <c r="GR122" s="18"/>
      <c r="GS122" s="56"/>
      <c r="GT122" s="14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3" t="s">
        <v>127</v>
      </c>
      <c r="HU122" s="18">
        <v>4</v>
      </c>
      <c r="HV122" s="18">
        <v>42</v>
      </c>
      <c r="HW122" s="56">
        <v>100</v>
      </c>
      <c r="HX122" s="14">
        <f>'[1]Группа 1'!GE14</f>
        <v>10.5</v>
      </c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</row>
    <row r="123" spans="1:252" ht="15.75">
      <c r="A123" s="29">
        <v>1</v>
      </c>
      <c r="B123" s="58" t="s">
        <v>210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3"/>
      <c r="AH123" s="18"/>
      <c r="AI123" s="18"/>
      <c r="AJ123" s="56"/>
      <c r="AK123" s="14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3"/>
      <c r="BG123" s="18"/>
      <c r="BH123" s="18"/>
      <c r="BI123" s="56"/>
      <c r="BJ123" s="14"/>
      <c r="BK123" s="13"/>
      <c r="BL123" s="18"/>
      <c r="BM123" s="18"/>
      <c r="BN123" s="56"/>
      <c r="BO123" s="14"/>
      <c r="BP123" s="1"/>
      <c r="BQ123" s="1"/>
      <c r="BR123" s="1"/>
      <c r="BS123" s="1"/>
      <c r="BT123" s="1"/>
      <c r="BU123" s="13"/>
      <c r="BV123" s="18"/>
      <c r="BW123" s="18"/>
      <c r="BX123" s="56"/>
      <c r="BY123" s="14"/>
      <c r="BZ123" s="13"/>
      <c r="CA123" s="18"/>
      <c r="CB123" s="18"/>
      <c r="CC123" s="56"/>
      <c r="CD123" s="14"/>
      <c r="CE123" s="13"/>
      <c r="CF123" s="18"/>
      <c r="CG123" s="18"/>
      <c r="CH123" s="56"/>
      <c r="CI123" s="14"/>
      <c r="CJ123" s="13"/>
      <c r="CK123" s="18"/>
      <c r="CL123" s="18"/>
      <c r="CM123" s="56"/>
      <c r="CN123" s="14"/>
      <c r="CO123" s="13"/>
      <c r="CP123" s="18"/>
      <c r="CQ123" s="18"/>
      <c r="CR123" s="56"/>
      <c r="CS123" s="14"/>
      <c r="CT123" s="13"/>
      <c r="CU123" s="18"/>
      <c r="CV123" s="18"/>
      <c r="CW123" s="56"/>
      <c r="CX123" s="14"/>
      <c r="CY123" s="13"/>
      <c r="CZ123" s="18"/>
      <c r="DA123" s="18"/>
      <c r="DB123" s="56"/>
      <c r="DC123" s="14"/>
      <c r="DD123" s="13"/>
      <c r="DE123" s="18"/>
      <c r="DF123" s="18"/>
      <c r="DG123" s="56"/>
      <c r="DH123" s="14"/>
      <c r="DI123" s="13"/>
      <c r="DJ123" s="18"/>
      <c r="DK123" s="18"/>
      <c r="DL123" s="56"/>
      <c r="DM123" s="14"/>
      <c r="DN123" s="13"/>
      <c r="DO123" s="18"/>
      <c r="DP123" s="18"/>
      <c r="DQ123" s="56"/>
      <c r="DR123" s="14"/>
      <c r="DS123" s="13"/>
      <c r="DT123" s="18"/>
      <c r="DU123" s="18"/>
      <c r="DV123" s="56"/>
      <c r="DW123" s="14"/>
      <c r="DX123" s="13"/>
      <c r="DY123" s="18"/>
      <c r="DZ123" s="18"/>
      <c r="EA123" s="56"/>
      <c r="EB123" s="14"/>
      <c r="EC123" s="13"/>
      <c r="ED123" s="18"/>
      <c r="EE123" s="18"/>
      <c r="EF123" s="56"/>
      <c r="EG123" s="14"/>
      <c r="EH123" s="13"/>
      <c r="EI123" s="18"/>
      <c r="EJ123" s="18"/>
      <c r="EK123" s="56"/>
      <c r="EL123" s="14"/>
      <c r="EM123" s="13"/>
      <c r="EN123" s="18"/>
      <c r="EO123" s="18"/>
      <c r="EP123" s="56"/>
      <c r="EQ123" s="14"/>
      <c r="ER123" s="13"/>
      <c r="ES123" s="18"/>
      <c r="ET123" s="18"/>
      <c r="EU123" s="56"/>
      <c r="EV123" s="14"/>
      <c r="EW123" s="13"/>
      <c r="EX123" s="18"/>
      <c r="EY123" s="18"/>
      <c r="EZ123" s="56"/>
      <c r="FA123" s="14"/>
      <c r="FB123" s="13"/>
      <c r="FC123" s="18"/>
      <c r="FD123" s="18"/>
      <c r="FE123" s="56"/>
      <c r="FF123" s="14"/>
      <c r="FG123" s="13"/>
      <c r="FH123" s="18"/>
      <c r="FI123" s="18"/>
      <c r="FJ123" s="56"/>
      <c r="FK123" s="14"/>
      <c r="FL123" s="13"/>
      <c r="FM123" s="18"/>
      <c r="FN123" s="18"/>
      <c r="FO123" s="56"/>
      <c r="FP123" s="14"/>
      <c r="FQ123" s="13"/>
      <c r="FR123" s="18"/>
      <c r="FS123" s="18"/>
      <c r="FT123" s="56"/>
      <c r="FU123" s="14"/>
      <c r="FV123" s="13"/>
      <c r="FW123" s="18"/>
      <c r="FX123" s="18"/>
      <c r="FY123" s="56"/>
      <c r="FZ123" s="14"/>
      <c r="GA123" s="13"/>
      <c r="GB123" s="18"/>
      <c r="GC123" s="18"/>
      <c r="GD123" s="56"/>
      <c r="GE123" s="14"/>
      <c r="GF123" s="13"/>
      <c r="GG123" s="18"/>
      <c r="GH123" s="18"/>
      <c r="GI123" s="56"/>
      <c r="GJ123" s="14"/>
      <c r="GK123" s="13"/>
      <c r="GL123" s="18"/>
      <c r="GM123" s="18"/>
      <c r="GN123" s="56"/>
      <c r="GO123" s="14"/>
      <c r="GP123" s="13"/>
      <c r="GQ123" s="18"/>
      <c r="GR123" s="18"/>
      <c r="GS123" s="56"/>
      <c r="GT123" s="14"/>
      <c r="GU123" s="1"/>
      <c r="GV123" s="1"/>
      <c r="GW123" s="1"/>
      <c r="GX123" s="1"/>
      <c r="GY123" s="1"/>
      <c r="GZ123" s="1"/>
      <c r="HA123" s="1"/>
      <c r="HB123" s="1"/>
      <c r="HC123" s="1"/>
      <c r="HD123" s="1"/>
      <c r="HE123" s="1"/>
      <c r="HF123" s="1"/>
      <c r="HG123" s="1"/>
      <c r="HH123" s="1"/>
      <c r="HI123" s="1"/>
      <c r="HJ123" s="1"/>
      <c r="HK123" s="1"/>
      <c r="HL123" s="1"/>
      <c r="HM123" s="1"/>
      <c r="HN123" s="1"/>
      <c r="HO123" s="1"/>
      <c r="HP123" s="1"/>
      <c r="HQ123" s="1"/>
      <c r="HR123" s="1"/>
      <c r="HS123" s="1"/>
      <c r="HT123" s="13" t="s">
        <v>191</v>
      </c>
      <c r="HU123" s="18">
        <v>8</v>
      </c>
      <c r="HV123" s="18">
        <v>14</v>
      </c>
      <c r="HW123" s="56">
        <v>93</v>
      </c>
      <c r="HX123" s="14">
        <f>'[1]Группа 1'!GE27</f>
        <v>2.75</v>
      </c>
      <c r="HY123" s="1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  <c r="IO123" s="1"/>
      <c r="IP123" s="1"/>
      <c r="IQ123" s="1"/>
      <c r="IR123" s="1"/>
    </row>
    <row r="124" spans="1:252" ht="15.75">
      <c r="A124" s="29">
        <v>1</v>
      </c>
      <c r="B124" s="58" t="s">
        <v>359</v>
      </c>
      <c r="C124" s="1"/>
      <c r="D124" s="1"/>
      <c r="E124" s="1"/>
      <c r="F124" s="1"/>
      <c r="G124" s="1"/>
      <c r="H124" s="13" t="s">
        <v>233</v>
      </c>
      <c r="I124" s="18">
        <v>76</v>
      </c>
      <c r="J124" s="18">
        <v>144</v>
      </c>
      <c r="K124" s="56">
        <v>238</v>
      </c>
      <c r="L124" s="14">
        <f>'[1]Группа 1'!G28</f>
        <v>2.894736842105263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3"/>
      <c r="AH124" s="18"/>
      <c r="AI124" s="18"/>
      <c r="AJ124" s="56"/>
      <c r="AK124" s="14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3"/>
      <c r="BG124" s="18"/>
      <c r="BH124" s="18"/>
      <c r="BI124" s="56"/>
      <c r="BJ124" s="14"/>
      <c r="BK124" s="13"/>
      <c r="BL124" s="18"/>
      <c r="BM124" s="18"/>
      <c r="BN124" s="56"/>
      <c r="BO124" s="14"/>
      <c r="BP124" s="1"/>
      <c r="BQ124" s="1"/>
      <c r="BR124" s="1"/>
      <c r="BS124" s="1"/>
      <c r="BT124" s="1"/>
      <c r="BU124" s="13"/>
      <c r="BV124" s="18"/>
      <c r="BW124" s="18"/>
      <c r="BX124" s="56"/>
      <c r="BY124" s="14"/>
      <c r="BZ124" s="13"/>
      <c r="CA124" s="18"/>
      <c r="CB124" s="18"/>
      <c r="CC124" s="56"/>
      <c r="CD124" s="14"/>
      <c r="CE124" s="13"/>
      <c r="CF124" s="18"/>
      <c r="CG124" s="18"/>
      <c r="CH124" s="56"/>
      <c r="CI124" s="14"/>
      <c r="CJ124" s="13"/>
      <c r="CK124" s="18"/>
      <c r="CL124" s="18"/>
      <c r="CM124" s="56"/>
      <c r="CN124" s="14"/>
      <c r="CO124" s="13"/>
      <c r="CP124" s="18"/>
      <c r="CQ124" s="18"/>
      <c r="CR124" s="56"/>
      <c r="CS124" s="14"/>
      <c r="CT124" s="13"/>
      <c r="CU124" s="18"/>
      <c r="CV124" s="18"/>
      <c r="CW124" s="56"/>
      <c r="CX124" s="14"/>
      <c r="CY124" s="13"/>
      <c r="CZ124" s="18"/>
      <c r="DA124" s="18"/>
      <c r="DB124" s="56"/>
      <c r="DC124" s="14"/>
      <c r="DD124" s="13"/>
      <c r="DE124" s="18"/>
      <c r="DF124" s="18"/>
      <c r="DG124" s="56"/>
      <c r="DH124" s="14"/>
      <c r="DI124" s="13"/>
      <c r="DJ124" s="18"/>
      <c r="DK124" s="18"/>
      <c r="DL124" s="56"/>
      <c r="DM124" s="14"/>
      <c r="DN124" s="13"/>
      <c r="DO124" s="18"/>
      <c r="DP124" s="18"/>
      <c r="DQ124" s="56"/>
      <c r="DR124" s="14"/>
      <c r="DS124" s="13"/>
      <c r="DT124" s="18"/>
      <c r="DU124" s="18"/>
      <c r="DV124" s="56"/>
      <c r="DW124" s="14"/>
      <c r="DX124" s="13"/>
      <c r="DY124" s="18"/>
      <c r="DZ124" s="18"/>
      <c r="EA124" s="56"/>
      <c r="EB124" s="14"/>
      <c r="EC124" s="13"/>
      <c r="ED124" s="18"/>
      <c r="EE124" s="18"/>
      <c r="EF124" s="56"/>
      <c r="EG124" s="14"/>
      <c r="EH124" s="13"/>
      <c r="EI124" s="18"/>
      <c r="EJ124" s="18"/>
      <c r="EK124" s="56"/>
      <c r="EL124" s="14"/>
      <c r="EM124" s="13"/>
      <c r="EN124" s="18"/>
      <c r="EO124" s="18"/>
      <c r="EP124" s="56"/>
      <c r="EQ124" s="14"/>
      <c r="ER124" s="13"/>
      <c r="ES124" s="18"/>
      <c r="ET124" s="18"/>
      <c r="EU124" s="56"/>
      <c r="EV124" s="14"/>
      <c r="EW124" s="13"/>
      <c r="EX124" s="18"/>
      <c r="EY124" s="18"/>
      <c r="EZ124" s="56"/>
      <c r="FA124" s="14"/>
      <c r="FB124" s="13"/>
      <c r="FC124" s="18"/>
      <c r="FD124" s="18"/>
      <c r="FE124" s="56"/>
      <c r="FF124" s="14"/>
      <c r="FG124" s="13"/>
      <c r="FH124" s="18"/>
      <c r="FI124" s="18"/>
      <c r="FJ124" s="56"/>
      <c r="FK124" s="14"/>
      <c r="FL124" s="13"/>
      <c r="FM124" s="18"/>
      <c r="FN124" s="18"/>
      <c r="FO124" s="56"/>
      <c r="FP124" s="14"/>
      <c r="FQ124" s="13"/>
      <c r="FR124" s="18"/>
      <c r="FS124" s="18"/>
      <c r="FT124" s="56"/>
      <c r="FU124" s="14"/>
      <c r="FV124" s="13"/>
      <c r="FW124" s="18"/>
      <c r="FX124" s="18"/>
      <c r="FY124" s="56"/>
      <c r="FZ124" s="14"/>
      <c r="GA124" s="13"/>
      <c r="GB124" s="18"/>
      <c r="GC124" s="18"/>
      <c r="GD124" s="56"/>
      <c r="GE124" s="14"/>
      <c r="GF124" s="13"/>
      <c r="GG124" s="18"/>
      <c r="GH124" s="18"/>
      <c r="GI124" s="56"/>
      <c r="GJ124" s="14"/>
      <c r="GK124" s="13"/>
      <c r="GL124" s="18"/>
      <c r="GM124" s="18"/>
      <c r="GN124" s="56"/>
      <c r="GO124" s="14"/>
      <c r="GP124" s="13"/>
      <c r="GQ124" s="18"/>
      <c r="GR124" s="18"/>
      <c r="GS124" s="56"/>
      <c r="GT124" s="14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3"/>
      <c r="HU124" s="18"/>
      <c r="HV124" s="18"/>
      <c r="HW124" s="56"/>
      <c r="HX124" s="14"/>
      <c r="HY124" s="1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  <c r="IO124" s="1"/>
      <c r="IP124" s="1"/>
      <c r="IQ124" s="1"/>
      <c r="IR124" s="1"/>
    </row>
    <row r="125" spans="1:252" ht="15.75">
      <c r="A125" s="29">
        <v>3</v>
      </c>
      <c r="B125" s="58" t="s">
        <v>293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t="s">
        <v>294</v>
      </c>
      <c r="S125" s="18">
        <v>11</v>
      </c>
      <c r="T125" s="18">
        <v>14</v>
      </c>
      <c r="U125" s="56">
        <v>31</v>
      </c>
      <c r="V125" s="14">
        <f>'[1]Группа 3'!V57</f>
        <v>4.2727272727272725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3"/>
      <c r="AH125" s="18"/>
      <c r="AI125" s="18"/>
      <c r="AJ125" s="56"/>
      <c r="AK125" s="14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3"/>
      <c r="BG125" s="18"/>
      <c r="BH125" s="18"/>
      <c r="BI125" s="56"/>
      <c r="BJ125" s="14"/>
      <c r="BK125" s="13"/>
      <c r="BL125" s="18"/>
      <c r="BM125" s="18"/>
      <c r="BN125" s="56"/>
      <c r="BO125" s="14"/>
      <c r="BP125" s="1"/>
      <c r="BQ125" s="1"/>
      <c r="BR125" s="1"/>
      <c r="BS125" s="1"/>
      <c r="BT125" s="1"/>
      <c r="BU125" s="13"/>
      <c r="BV125" s="18"/>
      <c r="BW125" s="18"/>
      <c r="BX125" s="56"/>
      <c r="BY125" s="14"/>
      <c r="BZ125" s="13"/>
      <c r="CA125" s="18"/>
      <c r="CB125" s="18"/>
      <c r="CC125" s="56"/>
      <c r="CD125" s="14"/>
      <c r="CE125" s="13"/>
      <c r="CF125" s="18"/>
      <c r="CG125" s="18"/>
      <c r="CH125" s="56"/>
      <c r="CI125" s="14"/>
      <c r="CJ125" s="13"/>
      <c r="CK125" s="18"/>
      <c r="CL125" s="18"/>
      <c r="CM125" s="56"/>
      <c r="CN125" s="14"/>
      <c r="CO125" s="13"/>
      <c r="CP125" s="18"/>
      <c r="CQ125" s="18"/>
      <c r="CR125" s="56"/>
      <c r="CS125" s="14"/>
      <c r="CT125" s="13"/>
      <c r="CU125" s="18"/>
      <c r="CV125" s="18"/>
      <c r="CW125" s="56"/>
      <c r="CX125" s="14"/>
      <c r="CY125" s="13"/>
      <c r="CZ125" s="18"/>
      <c r="DA125" s="18"/>
      <c r="DB125" s="56"/>
      <c r="DC125" s="14"/>
      <c r="DD125" s="13"/>
      <c r="DE125" s="18"/>
      <c r="DF125" s="18"/>
      <c r="DG125" s="56"/>
      <c r="DH125" s="14"/>
      <c r="DI125" s="13"/>
      <c r="DJ125" s="18"/>
      <c r="DK125" s="18"/>
      <c r="DL125" s="56"/>
      <c r="DM125" s="14"/>
      <c r="DN125" s="13"/>
      <c r="DO125" s="18"/>
      <c r="DP125" s="18"/>
      <c r="DQ125" s="56"/>
      <c r="DR125" s="14"/>
      <c r="DS125" s="13"/>
      <c r="DT125" s="18"/>
      <c r="DU125" s="18"/>
      <c r="DV125" s="56"/>
      <c r="DW125" s="14"/>
      <c r="DX125" s="13"/>
      <c r="DY125" s="18"/>
      <c r="DZ125" s="18"/>
      <c r="EA125" s="56"/>
      <c r="EB125" s="14"/>
      <c r="EC125" s="13"/>
      <c r="ED125" s="18"/>
      <c r="EE125" s="18"/>
      <c r="EF125" s="56"/>
      <c r="EG125" s="14"/>
      <c r="EH125" s="13"/>
      <c r="EI125" s="18"/>
      <c r="EJ125" s="18"/>
      <c r="EK125" s="56"/>
      <c r="EL125" s="14"/>
      <c r="EM125" s="13"/>
      <c r="EN125" s="18"/>
      <c r="EO125" s="18"/>
      <c r="EP125" s="56"/>
      <c r="EQ125" s="14"/>
      <c r="ER125" s="13"/>
      <c r="ES125" s="18"/>
      <c r="ET125" s="18"/>
      <c r="EU125" s="56"/>
      <c r="EV125" s="14"/>
      <c r="EW125" s="13"/>
      <c r="EX125" s="18"/>
      <c r="EY125" s="18"/>
      <c r="EZ125" s="56"/>
      <c r="FA125" s="14"/>
      <c r="FB125" s="13"/>
      <c r="FC125" s="18"/>
      <c r="FD125" s="18"/>
      <c r="FE125" s="56"/>
      <c r="FF125" s="14"/>
      <c r="FG125" s="13"/>
      <c r="FH125" s="18"/>
      <c r="FI125" s="18"/>
      <c r="FJ125" s="56"/>
      <c r="FK125" s="14"/>
      <c r="FL125" s="13"/>
      <c r="FM125" s="18"/>
      <c r="FN125" s="18"/>
      <c r="FO125" s="56"/>
      <c r="FP125" s="14"/>
      <c r="FQ125" s="13"/>
      <c r="FR125" s="18"/>
      <c r="FS125" s="18"/>
      <c r="FT125" s="56"/>
      <c r="FU125" s="14"/>
      <c r="FV125" s="13"/>
      <c r="FW125" s="18"/>
      <c r="FX125" s="18"/>
      <c r="FY125" s="56"/>
      <c r="FZ125" s="14"/>
      <c r="GA125" s="13"/>
      <c r="GB125" s="18"/>
      <c r="GC125" s="18"/>
      <c r="GD125" s="56"/>
      <c r="GE125" s="14"/>
      <c r="GF125" s="13"/>
      <c r="GG125" s="18"/>
      <c r="GH125" s="18"/>
      <c r="GI125" s="56"/>
      <c r="GJ125" s="14"/>
      <c r="GK125" s="13"/>
      <c r="GL125" s="18"/>
      <c r="GM125" s="18"/>
      <c r="GN125" s="56"/>
      <c r="GO125" s="14"/>
      <c r="GP125" s="13"/>
      <c r="GQ125" s="18"/>
      <c r="GR125" s="18"/>
      <c r="GS125" s="56"/>
      <c r="GT125" s="14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3"/>
      <c r="HU125" s="18"/>
      <c r="HV125" s="18"/>
      <c r="HW125" s="56"/>
      <c r="HX125" s="14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</row>
    <row r="126" spans="1:252" ht="15.75">
      <c r="A126" s="29">
        <v>1</v>
      </c>
      <c r="B126" s="58" t="s">
        <v>219</v>
      </c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3"/>
      <c r="AH126" s="18"/>
      <c r="AI126" s="18"/>
      <c r="AJ126" s="56"/>
      <c r="AK126" s="14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3"/>
      <c r="BG126" s="18"/>
      <c r="BH126" s="18"/>
      <c r="BI126" s="56"/>
      <c r="BJ126" s="14"/>
      <c r="BK126" s="13"/>
      <c r="BL126" s="18"/>
      <c r="BM126" s="18"/>
      <c r="BN126" s="56"/>
      <c r="BO126" s="14"/>
      <c r="BP126" s="1"/>
      <c r="BQ126" s="1"/>
      <c r="BR126" s="1"/>
      <c r="BS126" s="1"/>
      <c r="BT126" s="1"/>
      <c r="BU126" s="13"/>
      <c r="BV126" s="18"/>
      <c r="BW126" s="18"/>
      <c r="BX126" s="56"/>
      <c r="BY126" s="14"/>
      <c r="BZ126" s="13"/>
      <c r="CA126" s="18"/>
      <c r="CB126" s="18"/>
      <c r="CC126" s="56"/>
      <c r="CD126" s="14"/>
      <c r="CE126" s="13"/>
      <c r="CF126" s="18"/>
      <c r="CG126" s="18"/>
      <c r="CH126" s="56"/>
      <c r="CI126" s="14"/>
      <c r="CJ126" s="13"/>
      <c r="CK126" s="18"/>
      <c r="CL126" s="18"/>
      <c r="CM126" s="56"/>
      <c r="CN126" s="14"/>
      <c r="CO126" s="13"/>
      <c r="CP126" s="18"/>
      <c r="CQ126" s="18"/>
      <c r="CR126" s="56"/>
      <c r="CS126" s="14"/>
      <c r="CT126" s="13"/>
      <c r="CU126" s="18"/>
      <c r="CV126" s="18"/>
      <c r="CW126" s="56"/>
      <c r="CX126" s="14"/>
      <c r="CY126" s="13"/>
      <c r="CZ126" s="18"/>
      <c r="DA126" s="18"/>
      <c r="DB126" s="56"/>
      <c r="DC126" s="14"/>
      <c r="DD126" s="13"/>
      <c r="DE126" s="18"/>
      <c r="DF126" s="18"/>
      <c r="DG126" s="56"/>
      <c r="DH126" s="14"/>
      <c r="DI126" s="13"/>
      <c r="DJ126" s="18"/>
      <c r="DK126" s="18"/>
      <c r="DL126" s="56"/>
      <c r="DM126" s="14"/>
      <c r="DN126" s="13"/>
      <c r="DO126" s="18"/>
      <c r="DP126" s="18"/>
      <c r="DQ126" s="56"/>
      <c r="DR126" s="14"/>
      <c r="DS126" s="13"/>
      <c r="DT126" s="18"/>
      <c r="DU126" s="18"/>
      <c r="DV126" s="56"/>
      <c r="DW126" s="14"/>
      <c r="DX126" s="13"/>
      <c r="DY126" s="18"/>
      <c r="DZ126" s="18"/>
      <c r="EA126" s="56"/>
      <c r="EB126" s="14"/>
      <c r="EC126" s="13"/>
      <c r="ED126" s="18"/>
      <c r="EE126" s="18"/>
      <c r="EF126" s="56"/>
      <c r="EG126" s="14"/>
      <c r="EH126" s="13"/>
      <c r="EI126" s="18"/>
      <c r="EJ126" s="18"/>
      <c r="EK126" s="56"/>
      <c r="EL126" s="14"/>
      <c r="EM126" s="13"/>
      <c r="EN126" s="18"/>
      <c r="EO126" s="18"/>
      <c r="EP126" s="56"/>
      <c r="EQ126" s="14"/>
      <c r="ER126" s="13"/>
      <c r="ES126" s="18"/>
      <c r="ET126" s="18"/>
      <c r="EU126" s="56"/>
      <c r="EV126" s="14"/>
      <c r="EW126" s="13"/>
      <c r="EX126" s="18"/>
      <c r="EY126" s="18"/>
      <c r="EZ126" s="56"/>
      <c r="FA126" s="14"/>
      <c r="FB126" s="13"/>
      <c r="FC126" s="18"/>
      <c r="FD126" s="18"/>
      <c r="FE126" s="56"/>
      <c r="FF126" s="14"/>
      <c r="FG126" s="13"/>
      <c r="FH126" s="18"/>
      <c r="FI126" s="18"/>
      <c r="FJ126" s="56"/>
      <c r="FK126" s="14"/>
      <c r="FL126" s="13"/>
      <c r="FM126" s="18"/>
      <c r="FN126" s="18"/>
      <c r="FO126" s="56"/>
      <c r="FP126" s="14"/>
      <c r="FQ126" s="13"/>
      <c r="FR126" s="18"/>
      <c r="FS126" s="18"/>
      <c r="FT126" s="56"/>
      <c r="FU126" s="14"/>
      <c r="FV126" s="13"/>
      <c r="FW126" s="18"/>
      <c r="FX126" s="18"/>
      <c r="FY126" s="56"/>
      <c r="FZ126" s="14"/>
      <c r="GA126" s="13"/>
      <c r="GB126" s="18"/>
      <c r="GC126" s="18"/>
      <c r="GD126" s="56"/>
      <c r="GE126" s="14"/>
      <c r="GF126" s="13"/>
      <c r="GG126" s="18"/>
      <c r="GH126" s="18"/>
      <c r="GI126" s="56"/>
      <c r="GJ126" s="14"/>
      <c r="GK126" s="13"/>
      <c r="GL126" s="18"/>
      <c r="GM126" s="18"/>
      <c r="GN126" s="56"/>
      <c r="GO126" s="14"/>
      <c r="GP126" s="13"/>
      <c r="GQ126" s="18"/>
      <c r="GR126" s="18"/>
      <c r="GS126" s="56"/>
      <c r="GT126" s="14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3"/>
      <c r="HU126" s="18"/>
      <c r="HV126" s="18"/>
      <c r="HW126" s="56"/>
      <c r="HX126" s="14"/>
      <c r="HY126" s="1"/>
      <c r="HZ126" s="1"/>
      <c r="IA126" s="1"/>
      <c r="IB126" s="1"/>
      <c r="IC126" s="1"/>
      <c r="ID126" s="1"/>
      <c r="IE126" s="1"/>
      <c r="IF126" s="1"/>
      <c r="IG126" s="1"/>
      <c r="IH126" s="1"/>
      <c r="II126" s="13" t="s">
        <v>70</v>
      </c>
      <c r="IJ126" s="18">
        <v>42</v>
      </c>
      <c r="IK126" s="18">
        <v>48</v>
      </c>
      <c r="IL126" s="56">
        <v>60</v>
      </c>
      <c r="IM126" s="14">
        <f>'[1]Группа 1'!HI30</f>
        <v>2.142857142857143</v>
      </c>
      <c r="IN126" s="1"/>
      <c r="IO126" s="1"/>
      <c r="IP126" s="1"/>
      <c r="IQ126" s="1"/>
      <c r="IR126" s="1"/>
    </row>
    <row r="127" spans="1:252" ht="15.75">
      <c r="A127" s="29">
        <v>5</v>
      </c>
      <c r="B127" s="58" t="s">
        <v>281</v>
      </c>
      <c r="C127" s="1"/>
      <c r="D127" s="1"/>
      <c r="E127" s="1"/>
      <c r="F127" s="1"/>
      <c r="G127" s="1"/>
      <c r="H127" t="s">
        <v>268</v>
      </c>
      <c r="I127" s="18">
        <v>28</v>
      </c>
      <c r="J127" s="18">
        <v>65</v>
      </c>
      <c r="K127" s="56">
        <v>316</v>
      </c>
      <c r="L127" s="14">
        <f>'[1]Группа 5'!L13</f>
        <v>7.321428571428571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t="s">
        <v>268</v>
      </c>
      <c r="X127" s="18">
        <v>49</v>
      </c>
      <c r="Y127" s="18">
        <v>65</v>
      </c>
      <c r="Z127" s="56">
        <v>130</v>
      </c>
      <c r="AA127" s="14">
        <f>'[1]Группа 5'!AA13</f>
        <v>6.326530612244898</v>
      </c>
      <c r="AB127" s="1"/>
      <c r="AC127" s="1"/>
      <c r="AD127" s="1"/>
      <c r="AE127" s="1"/>
      <c r="AF127" s="1"/>
      <c r="AG127" s="13"/>
      <c r="AH127" s="18"/>
      <c r="AI127" s="18"/>
      <c r="AJ127" s="56"/>
      <c r="AK127" s="14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3"/>
      <c r="BG127" s="18"/>
      <c r="BH127" s="18"/>
      <c r="BI127" s="56"/>
      <c r="BJ127" s="14"/>
      <c r="BK127" s="13"/>
      <c r="BL127" s="18"/>
      <c r="BM127" s="18"/>
      <c r="BN127" s="56"/>
      <c r="BO127" s="14"/>
      <c r="BP127" s="1"/>
      <c r="BQ127" s="1"/>
      <c r="BR127" s="1"/>
      <c r="BS127" s="1"/>
      <c r="BT127" s="1"/>
      <c r="BU127" s="13"/>
      <c r="BV127" s="18"/>
      <c r="BW127" s="18"/>
      <c r="BX127" s="56"/>
      <c r="BY127" s="14"/>
      <c r="BZ127" s="13"/>
      <c r="CA127" s="18"/>
      <c r="CB127" s="18"/>
      <c r="CC127" s="56"/>
      <c r="CD127" s="14"/>
      <c r="CE127" s="13"/>
      <c r="CF127" s="18"/>
      <c r="CG127" s="18"/>
      <c r="CH127" s="56"/>
      <c r="CI127" s="14"/>
      <c r="CJ127" s="13"/>
      <c r="CK127" s="18"/>
      <c r="CL127" s="18"/>
      <c r="CM127" s="56"/>
      <c r="CN127" s="14"/>
      <c r="CO127" s="13"/>
      <c r="CP127" s="18"/>
      <c r="CQ127" s="18"/>
      <c r="CR127" s="56"/>
      <c r="CS127" s="14"/>
      <c r="CT127" s="13"/>
      <c r="CU127" s="18"/>
      <c r="CV127" s="18"/>
      <c r="CW127" s="56"/>
      <c r="CX127" s="14"/>
      <c r="CY127" s="13"/>
      <c r="CZ127" s="18"/>
      <c r="DA127" s="18"/>
      <c r="DB127" s="56"/>
      <c r="DC127" s="14"/>
      <c r="DD127" s="13"/>
      <c r="DE127" s="18"/>
      <c r="DF127" s="18"/>
      <c r="DG127" s="56"/>
      <c r="DH127" s="14"/>
      <c r="DI127" s="13"/>
      <c r="DJ127" s="18"/>
      <c r="DK127" s="18"/>
      <c r="DL127" s="56"/>
      <c r="DM127" s="14"/>
      <c r="DN127" s="13"/>
      <c r="DO127" s="18"/>
      <c r="DP127" s="18"/>
      <c r="DQ127" s="56"/>
      <c r="DR127" s="14"/>
      <c r="DS127" s="13"/>
      <c r="DT127" s="18"/>
      <c r="DU127" s="18"/>
      <c r="DV127" s="56"/>
      <c r="DW127" s="14"/>
      <c r="DX127" s="13"/>
      <c r="DY127" s="18"/>
      <c r="DZ127" s="18"/>
      <c r="EA127" s="56"/>
      <c r="EB127" s="14"/>
      <c r="EC127" s="13"/>
      <c r="ED127" s="18"/>
      <c r="EE127" s="18"/>
      <c r="EF127" s="56"/>
      <c r="EG127" s="14"/>
      <c r="EH127" s="13"/>
      <c r="EI127" s="18"/>
      <c r="EJ127" s="18"/>
      <c r="EK127" s="56"/>
      <c r="EL127" s="14"/>
      <c r="EM127" s="13"/>
      <c r="EN127" s="18"/>
      <c r="EO127" s="18"/>
      <c r="EP127" s="56"/>
      <c r="EQ127" s="14"/>
      <c r="ER127" s="13"/>
      <c r="ES127" s="18"/>
      <c r="ET127" s="18"/>
      <c r="EU127" s="56"/>
      <c r="EV127" s="14"/>
      <c r="EW127" s="13"/>
      <c r="EX127" s="18"/>
      <c r="EY127" s="18"/>
      <c r="EZ127" s="56"/>
      <c r="FA127" s="14"/>
      <c r="FB127" s="13"/>
      <c r="FC127" s="18"/>
      <c r="FD127" s="18"/>
      <c r="FE127" s="56"/>
      <c r="FF127" s="14"/>
      <c r="FG127" s="13"/>
      <c r="FH127" s="18"/>
      <c r="FI127" s="18"/>
      <c r="FJ127" s="56"/>
      <c r="FK127" s="14"/>
      <c r="FL127" s="13"/>
      <c r="FM127" s="18"/>
      <c r="FN127" s="18"/>
      <c r="FO127" s="56"/>
      <c r="FP127" s="14"/>
      <c r="FQ127" s="13"/>
      <c r="FR127" s="18"/>
      <c r="FS127" s="18"/>
      <c r="FT127" s="56"/>
      <c r="FU127" s="14"/>
      <c r="FV127" s="13"/>
      <c r="FW127" s="18"/>
      <c r="FX127" s="18"/>
      <c r="FY127" s="56"/>
      <c r="FZ127" s="14"/>
      <c r="GA127" s="13"/>
      <c r="GB127" s="18"/>
      <c r="GC127" s="18"/>
      <c r="GD127" s="56"/>
      <c r="GE127" s="14"/>
      <c r="GF127" s="13"/>
      <c r="GG127" s="18"/>
      <c r="GH127" s="18"/>
      <c r="GI127" s="56"/>
      <c r="GJ127" s="14"/>
      <c r="GK127" s="13"/>
      <c r="GL127" s="18"/>
      <c r="GM127" s="18"/>
      <c r="GN127" s="56"/>
      <c r="GO127" s="14"/>
      <c r="GP127" s="13"/>
      <c r="GQ127" s="18"/>
      <c r="GR127" s="18"/>
      <c r="GS127" s="56"/>
      <c r="GT127" s="14"/>
      <c r="GU127" s="1"/>
      <c r="GV127" s="1"/>
      <c r="GW127" s="1"/>
      <c r="GX127" s="1"/>
      <c r="GY127" s="1"/>
      <c r="GZ127" s="1"/>
      <c r="HA127" s="1"/>
      <c r="HB127" s="1"/>
      <c r="HC127" s="1"/>
      <c r="HD127" s="1"/>
      <c r="HE127" s="1"/>
      <c r="HF127" s="1"/>
      <c r="HG127" s="1"/>
      <c r="HH127" s="1"/>
      <c r="HI127" s="1"/>
      <c r="HJ127" t="s">
        <v>282</v>
      </c>
      <c r="HK127" s="18">
        <v>24</v>
      </c>
      <c r="HL127" s="18">
        <v>48</v>
      </c>
      <c r="HM127" s="56">
        <v>151</v>
      </c>
      <c r="HN127" s="14">
        <f>'[1]Группа 5'!FU13</f>
        <v>7</v>
      </c>
      <c r="HO127" s="1"/>
      <c r="HP127" s="1"/>
      <c r="HQ127" s="1"/>
      <c r="HR127" s="1"/>
      <c r="HS127" s="1"/>
      <c r="HT127" t="s">
        <v>268</v>
      </c>
      <c r="HU127" s="18">
        <v>13</v>
      </c>
      <c r="HV127" s="18">
        <v>65</v>
      </c>
      <c r="HW127" s="56">
        <v>517</v>
      </c>
      <c r="HX127" s="14">
        <f>'[1]Группа 5'!GE13</f>
        <v>10</v>
      </c>
      <c r="HY127" s="1"/>
      <c r="HZ127" s="1"/>
      <c r="IA127" s="1"/>
      <c r="IB127" s="1"/>
      <c r="IC127" s="1"/>
      <c r="ID127" s="1"/>
      <c r="IE127" s="1"/>
      <c r="IF127" s="1"/>
      <c r="IG127" s="1"/>
      <c r="IH127" s="1"/>
      <c r="II127" s="13"/>
      <c r="IJ127" s="18"/>
      <c r="IK127" s="18"/>
      <c r="IL127" s="56"/>
      <c r="IM127" s="14"/>
      <c r="IN127" s="1"/>
      <c r="IO127" s="1"/>
      <c r="IP127" s="1"/>
      <c r="IQ127" s="1"/>
      <c r="IR127" s="1"/>
    </row>
    <row r="128" spans="1:252" ht="15.75">
      <c r="A128" s="29">
        <v>5</v>
      </c>
      <c r="B128" s="58" t="s">
        <v>267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t="s">
        <v>268</v>
      </c>
      <c r="X128" s="18">
        <v>45</v>
      </c>
      <c r="Y128" s="18">
        <v>65</v>
      </c>
      <c r="Z128" s="56">
        <v>126</v>
      </c>
      <c r="AA128" s="14">
        <f>'[1]Группа 5'!AA14</f>
        <v>6.354166666666667</v>
      </c>
      <c r="AB128" s="1"/>
      <c r="AC128" s="1"/>
      <c r="AD128" s="1"/>
      <c r="AE128" s="1"/>
      <c r="AF128" s="1"/>
      <c r="AG128" s="13"/>
      <c r="AH128" s="18"/>
      <c r="AI128" s="18"/>
      <c r="AJ128" s="56"/>
      <c r="AK128" s="14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3"/>
      <c r="BG128" s="18"/>
      <c r="BH128" s="18"/>
      <c r="BI128" s="56"/>
      <c r="BJ128" s="14"/>
      <c r="BK128" s="13"/>
      <c r="BL128" s="18"/>
      <c r="BM128" s="18"/>
      <c r="BN128" s="56"/>
      <c r="BO128" s="14"/>
      <c r="BP128" s="1"/>
      <c r="BQ128" s="1"/>
      <c r="BR128" s="1"/>
      <c r="BS128" s="1"/>
      <c r="BT128" s="1"/>
      <c r="BU128" s="13"/>
      <c r="BV128" s="18"/>
      <c r="BW128" s="18"/>
      <c r="BX128" s="56"/>
      <c r="BY128" s="14"/>
      <c r="BZ128" s="13"/>
      <c r="CA128" s="18"/>
      <c r="CB128" s="18"/>
      <c r="CC128" s="56"/>
      <c r="CD128" s="14"/>
      <c r="CE128" s="13"/>
      <c r="CF128" s="18"/>
      <c r="CG128" s="18"/>
      <c r="CH128" s="56"/>
      <c r="CI128" s="14"/>
      <c r="CJ128" s="13"/>
      <c r="CK128" s="18"/>
      <c r="CL128" s="18"/>
      <c r="CM128" s="56"/>
      <c r="CN128" s="14"/>
      <c r="CO128" s="13"/>
      <c r="CP128" s="18"/>
      <c r="CQ128" s="18"/>
      <c r="CR128" s="56"/>
      <c r="CS128" s="14"/>
      <c r="CT128" s="13"/>
      <c r="CU128" s="18"/>
      <c r="CV128" s="18"/>
      <c r="CW128" s="56"/>
      <c r="CX128" s="14"/>
      <c r="CY128" s="13"/>
      <c r="CZ128" s="18"/>
      <c r="DA128" s="18"/>
      <c r="DB128" s="56"/>
      <c r="DC128" s="14"/>
      <c r="DD128" s="13"/>
      <c r="DE128" s="18"/>
      <c r="DF128" s="18"/>
      <c r="DG128" s="56"/>
      <c r="DH128" s="14"/>
      <c r="DI128" s="13"/>
      <c r="DJ128" s="18"/>
      <c r="DK128" s="18"/>
      <c r="DL128" s="56"/>
      <c r="DM128" s="14"/>
      <c r="DN128" s="13"/>
      <c r="DO128" s="18"/>
      <c r="DP128" s="18"/>
      <c r="DQ128" s="56"/>
      <c r="DR128" s="14"/>
      <c r="DS128" s="13"/>
      <c r="DT128" s="18"/>
      <c r="DU128" s="18"/>
      <c r="DV128" s="56"/>
      <c r="DW128" s="14"/>
      <c r="DX128" s="13"/>
      <c r="DY128" s="18"/>
      <c r="DZ128" s="18"/>
      <c r="EA128" s="56"/>
      <c r="EB128" s="14"/>
      <c r="EC128" t="s">
        <v>268</v>
      </c>
      <c r="ED128" s="18">
        <v>57</v>
      </c>
      <c r="EE128" s="18">
        <v>65</v>
      </c>
      <c r="EF128" s="56">
        <v>85</v>
      </c>
      <c r="EG128" s="14">
        <f>'[1]Группа 5'!DM14</f>
        <v>6.140350877192983</v>
      </c>
      <c r="EH128" s="13"/>
      <c r="EI128" s="18"/>
      <c r="EJ128" s="18"/>
      <c r="EK128" s="56"/>
      <c r="EL128" s="14"/>
      <c r="EM128" s="13"/>
      <c r="EN128" s="18"/>
      <c r="EO128" s="18"/>
      <c r="EP128" s="56"/>
      <c r="EQ128" s="14"/>
      <c r="ER128" t="s">
        <v>16</v>
      </c>
      <c r="ES128" s="18">
        <v>57</v>
      </c>
      <c r="ET128" s="18">
        <v>65</v>
      </c>
      <c r="EU128" s="56">
        <v>85</v>
      </c>
      <c r="EV128" s="14">
        <f>'[1]Группа 5'!EB14</f>
        <v>6.140350877192983</v>
      </c>
      <c r="EW128" s="13"/>
      <c r="EX128" s="18"/>
      <c r="EY128" s="18"/>
      <c r="EZ128" s="56"/>
      <c r="FA128" s="14"/>
      <c r="FB128" s="13"/>
      <c r="FC128" s="18"/>
      <c r="FD128" s="18"/>
      <c r="FE128" s="56"/>
      <c r="FF128" s="14"/>
      <c r="FG128" s="13"/>
      <c r="FH128" s="18"/>
      <c r="FI128" s="18"/>
      <c r="FJ128" s="56"/>
      <c r="FK128" s="14"/>
      <c r="FL128" s="13"/>
      <c r="FM128" s="18"/>
      <c r="FN128" s="18"/>
      <c r="FO128" s="56"/>
      <c r="FP128" s="14"/>
      <c r="FQ128" s="13"/>
      <c r="FR128" s="18"/>
      <c r="FS128" s="18"/>
      <c r="FT128" s="56"/>
      <c r="FU128" s="14"/>
      <c r="FV128" s="13"/>
      <c r="FW128" s="18"/>
      <c r="FX128" s="18"/>
      <c r="FY128" s="56"/>
      <c r="FZ128" s="14"/>
      <c r="GA128" s="13"/>
      <c r="GB128" s="18"/>
      <c r="GC128" s="18"/>
      <c r="GD128" s="56"/>
      <c r="GE128" s="14"/>
      <c r="GF128" s="13"/>
      <c r="GG128" s="18"/>
      <c r="GH128" s="18"/>
      <c r="GI128" s="56"/>
      <c r="GJ128" s="14"/>
      <c r="GK128" s="13"/>
      <c r="GL128" s="18"/>
      <c r="GM128" s="18"/>
      <c r="GN128" s="56"/>
      <c r="GO128" s="14"/>
      <c r="GP128" s="13"/>
      <c r="GQ128" s="18"/>
      <c r="GR128" s="18"/>
      <c r="GS128" s="56"/>
      <c r="GT128" s="14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3"/>
      <c r="HU128" s="18"/>
      <c r="HV128" s="18"/>
      <c r="HW128" s="56"/>
      <c r="HX128" s="14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3"/>
      <c r="IJ128" s="18"/>
      <c r="IK128" s="18"/>
      <c r="IL128" s="56"/>
      <c r="IM128" s="14"/>
      <c r="IN128" s="1"/>
      <c r="IO128" s="1"/>
      <c r="IP128" s="1"/>
      <c r="IQ128" s="1"/>
      <c r="IR128" s="1"/>
    </row>
    <row r="129" spans="1:252" ht="15.75">
      <c r="A129" s="29">
        <v>5</v>
      </c>
      <c r="B129" s="58" t="s">
        <v>396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X129" s="18"/>
      <c r="Y129" s="18"/>
      <c r="Z129" s="56"/>
      <c r="AA129" s="14"/>
      <c r="AB129" s="1"/>
      <c r="AC129" s="1"/>
      <c r="AD129" s="1"/>
      <c r="AE129" s="1"/>
      <c r="AF129" s="1"/>
      <c r="AG129" s="13"/>
      <c r="AH129" s="18"/>
      <c r="AI129" s="18"/>
      <c r="AJ129" s="56"/>
      <c r="AK129" s="14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3"/>
      <c r="BG129" s="18"/>
      <c r="BH129" s="18"/>
      <c r="BI129" s="56"/>
      <c r="BJ129" s="14"/>
      <c r="BK129" s="13"/>
      <c r="BL129" s="18"/>
      <c r="BM129" s="18"/>
      <c r="BN129" s="56"/>
      <c r="BO129" s="14"/>
      <c r="BP129" s="1"/>
      <c r="BQ129" s="1"/>
      <c r="BR129" s="1"/>
      <c r="BS129" s="1"/>
      <c r="BT129" s="1"/>
      <c r="BU129" s="13"/>
      <c r="BV129" s="18"/>
      <c r="BW129" s="18"/>
      <c r="BX129" s="56"/>
      <c r="BY129" s="14"/>
      <c r="BZ129" s="13"/>
      <c r="CA129" s="18"/>
      <c r="CB129" s="18"/>
      <c r="CC129" s="56"/>
      <c r="CD129" s="14"/>
      <c r="CE129" s="13"/>
      <c r="CF129" s="18"/>
      <c r="CG129" s="18"/>
      <c r="CH129" s="56"/>
      <c r="CI129" s="14"/>
      <c r="CJ129" s="13"/>
      <c r="CK129" s="18"/>
      <c r="CL129" s="18"/>
      <c r="CM129" s="56"/>
      <c r="CN129" s="14"/>
      <c r="CO129" s="13"/>
      <c r="CP129" s="18"/>
      <c r="CQ129" s="18"/>
      <c r="CR129" s="56"/>
      <c r="CS129" s="14"/>
      <c r="CT129" s="13"/>
      <c r="CU129" s="18"/>
      <c r="CV129" s="18"/>
      <c r="CW129" s="56"/>
      <c r="CX129" s="14"/>
      <c r="CY129" s="13"/>
      <c r="CZ129" s="18"/>
      <c r="DA129" s="18"/>
      <c r="DB129" s="56"/>
      <c r="DC129" s="14"/>
      <c r="DD129" s="13"/>
      <c r="DE129" s="18"/>
      <c r="DF129" s="18"/>
      <c r="DG129" s="56"/>
      <c r="DH129" s="14"/>
      <c r="DI129" s="13"/>
      <c r="DJ129" s="18"/>
      <c r="DK129" s="18"/>
      <c r="DL129" s="56"/>
      <c r="DM129" s="14"/>
      <c r="DN129" s="13"/>
      <c r="DO129" s="18"/>
      <c r="DP129" s="18"/>
      <c r="DQ129" s="56"/>
      <c r="DR129" s="14"/>
      <c r="DS129" s="13"/>
      <c r="DT129" s="18"/>
      <c r="DU129" s="18"/>
      <c r="DV129" s="56"/>
      <c r="DW129" s="14"/>
      <c r="DX129" s="13"/>
      <c r="DY129" s="18"/>
      <c r="DZ129" s="18"/>
      <c r="EA129" s="56"/>
      <c r="EB129" s="14"/>
      <c r="ED129" s="18"/>
      <c r="EE129" s="18"/>
      <c r="EF129" s="56"/>
      <c r="EG129" s="14"/>
      <c r="EH129" s="13"/>
      <c r="EI129" s="18"/>
      <c r="EJ129" s="18"/>
      <c r="EK129" s="56"/>
      <c r="EL129" s="14"/>
      <c r="EM129" s="13"/>
      <c r="EN129" s="18"/>
      <c r="EO129" s="18"/>
      <c r="EP129" s="56"/>
      <c r="EQ129" s="14"/>
      <c r="ES129" s="18"/>
      <c r="ET129" s="18"/>
      <c r="EU129" s="56"/>
      <c r="EV129" s="14"/>
      <c r="EW129" s="13"/>
      <c r="EX129" s="18"/>
      <c r="EY129" s="18"/>
      <c r="EZ129" s="56"/>
      <c r="FA129" s="14"/>
      <c r="FB129" s="13"/>
      <c r="FC129" s="18"/>
      <c r="FD129" s="18"/>
      <c r="FE129" s="56"/>
      <c r="FF129" s="14"/>
      <c r="FG129" s="13"/>
      <c r="FH129" s="18"/>
      <c r="FI129" s="18"/>
      <c r="FJ129" s="56"/>
      <c r="FK129" s="14"/>
      <c r="FL129" s="13"/>
      <c r="FM129" s="18"/>
      <c r="FN129" s="18"/>
      <c r="FO129" s="56"/>
      <c r="FP129" s="14"/>
      <c r="FQ129" s="13"/>
      <c r="FR129" s="18"/>
      <c r="FS129" s="18"/>
      <c r="FT129" s="56"/>
      <c r="FU129" s="14"/>
      <c r="FV129" s="13"/>
      <c r="FW129" s="18"/>
      <c r="FX129" s="18"/>
      <c r="FY129" s="56"/>
      <c r="FZ129" s="14"/>
      <c r="GA129" s="13"/>
      <c r="GB129" s="18"/>
      <c r="GC129" s="18"/>
      <c r="GD129" s="56"/>
      <c r="GE129" s="14"/>
      <c r="GF129" s="13"/>
      <c r="GG129" s="18"/>
      <c r="GH129" s="18"/>
      <c r="GI129" s="56"/>
      <c r="GJ129" s="14"/>
      <c r="GK129" s="13"/>
      <c r="GL129" s="18"/>
      <c r="GM129" s="18"/>
      <c r="GN129" s="56"/>
      <c r="GO129" s="14"/>
      <c r="GP129" s="13"/>
      <c r="GQ129" s="18"/>
      <c r="GR129" s="18"/>
      <c r="GS129" s="56"/>
      <c r="GT129" s="14"/>
      <c r="GU129" t="s">
        <v>70</v>
      </c>
      <c r="GV129" s="18">
        <v>114</v>
      </c>
      <c r="GW129" s="18">
        <v>169</v>
      </c>
      <c r="GX129" s="56">
        <v>12</v>
      </c>
      <c r="GY129" s="14">
        <f>'[1]Группа 5'!FF15</f>
        <v>6.482456140350877</v>
      </c>
      <c r="GZ129" s="1"/>
      <c r="HA129" s="1"/>
      <c r="HB129" s="1"/>
      <c r="HC129" s="1"/>
      <c r="HD129" s="1"/>
      <c r="HE129" t="s">
        <v>70</v>
      </c>
      <c r="HF129" s="18">
        <v>46</v>
      </c>
      <c r="HG129" s="18">
        <v>169</v>
      </c>
      <c r="HH129" s="56">
        <v>22</v>
      </c>
      <c r="HI129" s="14">
        <f>'[1]Группа 5'!FP15</f>
        <v>8.673913043478262</v>
      </c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3"/>
      <c r="HU129" s="18"/>
      <c r="HV129" s="18"/>
      <c r="HW129" s="56"/>
      <c r="HX129" s="14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3"/>
      <c r="IJ129" s="18"/>
      <c r="IK129" s="18"/>
      <c r="IL129" s="56"/>
      <c r="IM129" s="14"/>
      <c r="IN129" s="1"/>
      <c r="IO129" s="1"/>
      <c r="IP129" s="1"/>
      <c r="IQ129" s="1"/>
      <c r="IR129" s="1"/>
    </row>
    <row r="130" spans="1:252" ht="15.75">
      <c r="A130" s="29">
        <v>5</v>
      </c>
      <c r="B130" s="58" t="s">
        <v>445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X130" s="18"/>
      <c r="Y130" s="18"/>
      <c r="Z130" s="56"/>
      <c r="AA130" s="14"/>
      <c r="AB130" s="1"/>
      <c r="AC130" s="1"/>
      <c r="AD130" s="1"/>
      <c r="AE130" s="1"/>
      <c r="AF130" s="1"/>
      <c r="AG130" s="13"/>
      <c r="AH130" s="18"/>
      <c r="AI130" s="18"/>
      <c r="AJ130" s="56"/>
      <c r="AK130" s="14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t="s">
        <v>70</v>
      </c>
      <c r="AW130" s="18">
        <v>107</v>
      </c>
      <c r="AX130" s="18">
        <v>127</v>
      </c>
      <c r="AY130" s="56">
        <v>7</v>
      </c>
      <c r="AZ130" s="14">
        <f>'[1]Группа 5'!AU16</f>
        <v>6.186915887850468</v>
      </c>
      <c r="BA130" s="1"/>
      <c r="BB130" s="1"/>
      <c r="BC130" s="1"/>
      <c r="BD130" s="1"/>
      <c r="BE130" s="1"/>
      <c r="BF130" s="13"/>
      <c r="BG130" s="18"/>
      <c r="BH130" s="18"/>
      <c r="BI130" s="56"/>
      <c r="BJ130" s="14"/>
      <c r="BK130" s="13"/>
      <c r="BL130" s="18"/>
      <c r="BM130" s="18"/>
      <c r="BN130" s="56"/>
      <c r="BO130" s="14"/>
      <c r="BP130" s="1"/>
      <c r="BQ130" s="1"/>
      <c r="BR130" s="1"/>
      <c r="BS130" s="1"/>
      <c r="BT130" s="1"/>
      <c r="BU130" s="13"/>
      <c r="BV130" s="18"/>
      <c r="BW130" s="18"/>
      <c r="BX130" s="56"/>
      <c r="BY130" s="14"/>
      <c r="BZ130" s="13"/>
      <c r="CA130" s="18"/>
      <c r="CB130" s="18"/>
      <c r="CC130" s="56"/>
      <c r="CD130" s="14"/>
      <c r="CE130" s="13"/>
      <c r="CF130" s="18"/>
      <c r="CG130" s="18"/>
      <c r="CH130" s="56"/>
      <c r="CI130" s="14"/>
      <c r="CJ130" s="13"/>
      <c r="CK130" s="18"/>
      <c r="CL130" s="18"/>
      <c r="CM130" s="56"/>
      <c r="CN130" s="14"/>
      <c r="CO130" s="13"/>
      <c r="CP130" s="18"/>
      <c r="CQ130" s="18"/>
      <c r="CR130" s="56"/>
      <c r="CS130" s="14"/>
      <c r="CT130" s="13"/>
      <c r="CU130" s="18"/>
      <c r="CV130" s="18"/>
      <c r="CW130" s="56"/>
      <c r="CX130" s="14"/>
      <c r="CY130" s="13"/>
      <c r="CZ130" s="18"/>
      <c r="DA130" s="18"/>
      <c r="DB130" s="56"/>
      <c r="DC130" s="14"/>
      <c r="DD130" s="13"/>
      <c r="DE130" s="18"/>
      <c r="DF130" s="18"/>
      <c r="DG130" s="56"/>
      <c r="DH130" s="14"/>
      <c r="DI130" s="13"/>
      <c r="DJ130" s="18"/>
      <c r="DK130" s="18"/>
      <c r="DL130" s="56"/>
      <c r="DM130" s="14"/>
      <c r="DN130" s="13"/>
      <c r="DO130" s="18"/>
      <c r="DP130" s="18"/>
      <c r="DQ130" s="56"/>
      <c r="DR130" s="14"/>
      <c r="DS130" s="13"/>
      <c r="DT130" s="18"/>
      <c r="DU130" s="18"/>
      <c r="DV130" s="56"/>
      <c r="DW130" s="14"/>
      <c r="DX130" s="13"/>
      <c r="DY130" s="18"/>
      <c r="DZ130" s="18"/>
      <c r="EA130" s="56"/>
      <c r="EB130" s="14"/>
      <c r="ED130" s="18"/>
      <c r="EE130" s="18"/>
      <c r="EF130" s="56"/>
      <c r="EG130" s="14"/>
      <c r="EH130" s="13"/>
      <c r="EI130" s="18"/>
      <c r="EJ130" s="18"/>
      <c r="EK130" s="56"/>
      <c r="EL130" s="14"/>
      <c r="EM130" s="13"/>
      <c r="EN130" s="18"/>
      <c r="EO130" s="18"/>
      <c r="EP130" s="56"/>
      <c r="EQ130" s="14"/>
      <c r="ES130" s="18"/>
      <c r="ET130" s="18"/>
      <c r="EU130" s="56"/>
      <c r="EV130" s="14"/>
      <c r="EW130" s="13"/>
      <c r="EX130" s="18"/>
      <c r="EY130" s="18"/>
      <c r="EZ130" s="56"/>
      <c r="FA130" s="14"/>
      <c r="FB130" s="13"/>
      <c r="FC130" s="18"/>
      <c r="FD130" s="18"/>
      <c r="FE130" s="56"/>
      <c r="FF130" s="14"/>
      <c r="FG130" s="13"/>
      <c r="FH130" s="18"/>
      <c r="FI130" s="18"/>
      <c r="FJ130" s="56"/>
      <c r="FK130" s="14"/>
      <c r="FL130" s="13"/>
      <c r="FM130" s="18"/>
      <c r="FN130" s="18"/>
      <c r="FO130" s="56"/>
      <c r="FP130" s="14"/>
      <c r="FQ130" s="13"/>
      <c r="FR130" s="18"/>
      <c r="FS130" s="18"/>
      <c r="FT130" s="56"/>
      <c r="FU130" s="14"/>
      <c r="FV130" s="13"/>
      <c r="FW130" s="18"/>
      <c r="FX130" s="18"/>
      <c r="FY130" s="56"/>
      <c r="FZ130" s="14"/>
      <c r="GA130" s="13"/>
      <c r="GB130" s="18"/>
      <c r="GC130" s="18"/>
      <c r="GD130" s="56"/>
      <c r="GE130" s="14"/>
      <c r="GF130" s="13"/>
      <c r="GG130" s="18"/>
      <c r="GH130" s="18"/>
      <c r="GI130" s="56"/>
      <c r="GJ130" s="14"/>
      <c r="GK130" s="13"/>
      <c r="GL130" s="18"/>
      <c r="GM130" s="18"/>
      <c r="GN130" s="56"/>
      <c r="GO130" s="14"/>
      <c r="GP130" s="13"/>
      <c r="GQ130" s="18"/>
      <c r="GR130" s="18"/>
      <c r="GS130" s="56"/>
      <c r="GT130" s="14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3"/>
      <c r="HU130" s="18"/>
      <c r="HV130" s="18"/>
      <c r="HW130" s="56"/>
      <c r="HX130" s="14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3"/>
      <c r="IJ130" s="18"/>
      <c r="IK130" s="18"/>
      <c r="IL130" s="56"/>
      <c r="IM130" s="14"/>
      <c r="IN130" s="1"/>
      <c r="IO130" s="1"/>
      <c r="IP130" s="1"/>
      <c r="IQ130" s="1"/>
      <c r="IR130" s="1"/>
    </row>
    <row r="131" spans="1:252" ht="15.75">
      <c r="A131" s="29">
        <v>3</v>
      </c>
      <c r="B131" s="58" t="s">
        <v>351</v>
      </c>
      <c r="C131" s="1"/>
      <c r="D131" s="1"/>
      <c r="E131" s="1"/>
      <c r="F131" s="1"/>
      <c r="G131" s="1"/>
      <c r="H131" t="s">
        <v>269</v>
      </c>
      <c r="I131" s="18">
        <v>11</v>
      </c>
      <c r="J131" s="18">
        <v>42</v>
      </c>
      <c r="K131" s="56">
        <v>133</v>
      </c>
      <c r="L131" s="14">
        <f>'[1]Группа 3'!L58</f>
        <v>6.818181818181818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X131" s="18"/>
      <c r="Y131" s="18"/>
      <c r="Z131" s="56"/>
      <c r="AA131" s="14"/>
      <c r="AB131" s="1"/>
      <c r="AC131" s="1"/>
      <c r="AD131" s="1"/>
      <c r="AE131" s="1"/>
      <c r="AF131" s="1"/>
      <c r="AG131" s="13"/>
      <c r="AH131" s="18"/>
      <c r="AI131" s="18"/>
      <c r="AJ131" s="56"/>
      <c r="AK131" s="14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3"/>
      <c r="BG131" s="18"/>
      <c r="BH131" s="18"/>
      <c r="BI131" s="56"/>
      <c r="BJ131" s="14"/>
      <c r="BK131" s="13"/>
      <c r="BL131" s="18"/>
      <c r="BM131" s="18"/>
      <c r="BN131" s="56"/>
      <c r="BO131" s="14"/>
      <c r="BP131" t="s">
        <v>270</v>
      </c>
      <c r="BQ131" s="18">
        <v>6</v>
      </c>
      <c r="BR131" s="18">
        <v>8</v>
      </c>
      <c r="BS131" s="56">
        <v>139</v>
      </c>
      <c r="BT131" s="14">
        <f>'[1]Группа 3'!BY58</f>
        <v>4.333333333333333</v>
      </c>
      <c r="BU131" s="13"/>
      <c r="BV131" s="18"/>
      <c r="BW131" s="18"/>
      <c r="BX131" s="56"/>
      <c r="BY131" s="14"/>
      <c r="BZ131" s="13"/>
      <c r="CA131" s="18"/>
      <c r="CB131" s="18"/>
      <c r="CC131" s="56"/>
      <c r="CD131" s="14"/>
      <c r="CE131" s="13"/>
      <c r="CF131" s="18"/>
      <c r="CG131" s="18"/>
      <c r="CH131" s="56"/>
      <c r="CI131" s="14"/>
      <c r="CJ131" s="13"/>
      <c r="CK131" s="18"/>
      <c r="CL131" s="18"/>
      <c r="CM131" s="56"/>
      <c r="CN131" s="14"/>
      <c r="CO131" s="13"/>
      <c r="CP131" s="18"/>
      <c r="CQ131" s="18"/>
      <c r="CR131" s="56"/>
      <c r="CS131" s="14"/>
      <c r="CT131" s="13"/>
      <c r="CU131" s="18"/>
      <c r="CV131" s="18"/>
      <c r="CW131" s="56"/>
      <c r="CX131" s="14"/>
      <c r="CY131" s="13"/>
      <c r="CZ131" s="18"/>
      <c r="DA131" s="18"/>
      <c r="DB131" s="56"/>
      <c r="DC131" s="14"/>
      <c r="DD131" s="13"/>
      <c r="DE131" s="18"/>
      <c r="DF131" s="18"/>
      <c r="DG131" s="56"/>
      <c r="DH131" s="14"/>
      <c r="DI131" s="13"/>
      <c r="DJ131" s="18"/>
      <c r="DK131" s="18"/>
      <c r="DL131" s="56"/>
      <c r="DM131" s="14"/>
      <c r="DN131" s="13"/>
      <c r="DO131" s="18"/>
      <c r="DP131" s="18"/>
      <c r="DQ131" s="56"/>
      <c r="DR131" s="14"/>
      <c r="DS131" s="13"/>
      <c r="DT131" s="18"/>
      <c r="DU131" s="18"/>
      <c r="DV131" s="56"/>
      <c r="DW131" s="14"/>
      <c r="DX131" s="13"/>
      <c r="DY131" s="18"/>
      <c r="DZ131" s="18"/>
      <c r="EA131" s="56"/>
      <c r="EB131" s="14"/>
      <c r="ED131" s="18"/>
      <c r="EE131" s="18"/>
      <c r="EF131" s="56"/>
      <c r="EG131" s="14"/>
      <c r="EH131" s="13"/>
      <c r="EI131" s="18"/>
      <c r="EJ131" s="18"/>
      <c r="EK131" s="56"/>
      <c r="EL131" s="14"/>
      <c r="EM131" s="13"/>
      <c r="EN131" s="18"/>
      <c r="EO131" s="18"/>
      <c r="EP131" s="56"/>
      <c r="EQ131" s="14"/>
      <c r="ES131" s="18"/>
      <c r="ET131" s="18"/>
      <c r="EU131" s="56"/>
      <c r="EV131" s="14"/>
      <c r="EW131" s="13"/>
      <c r="EX131" s="18"/>
      <c r="EY131" s="18"/>
      <c r="EZ131" s="56"/>
      <c r="FA131" s="14"/>
      <c r="FB131" s="13"/>
      <c r="FC131" s="18"/>
      <c r="FD131" s="18"/>
      <c r="FE131" s="56"/>
      <c r="FF131" s="14"/>
      <c r="FG131" s="13"/>
      <c r="FH131" s="18"/>
      <c r="FI131" s="18"/>
      <c r="FJ131" s="56"/>
      <c r="FK131" s="14"/>
      <c r="FL131" s="13"/>
      <c r="FM131" s="18"/>
      <c r="FN131" s="18"/>
      <c r="FO131" s="56"/>
      <c r="FP131" s="14"/>
      <c r="FQ131" s="13"/>
      <c r="FR131" s="18"/>
      <c r="FS131" s="18"/>
      <c r="FT131" s="56"/>
      <c r="FU131" s="14"/>
      <c r="FV131" s="13"/>
      <c r="FW131" s="18"/>
      <c r="FX131" s="18"/>
      <c r="FY131" s="56"/>
      <c r="FZ131" s="14"/>
      <c r="GA131" s="13"/>
      <c r="GB131" s="18"/>
      <c r="GC131" s="18"/>
      <c r="GD131" s="56"/>
      <c r="GE131" s="14"/>
      <c r="GF131" s="13"/>
      <c r="GG131" s="18"/>
      <c r="GH131" s="18"/>
      <c r="GI131" s="56"/>
      <c r="GJ131" s="14"/>
      <c r="GK131" s="13"/>
      <c r="GL131" s="18"/>
      <c r="GM131" s="18"/>
      <c r="GN131" s="56"/>
      <c r="GO131" s="14"/>
      <c r="GP131" s="13"/>
      <c r="GQ131" s="18"/>
      <c r="GR131" s="18"/>
      <c r="GS131" s="56"/>
      <c r="GT131" s="14"/>
      <c r="GZ131" s="1"/>
      <c r="HA131" s="1"/>
      <c r="HB131" s="1"/>
      <c r="HC131" s="1"/>
      <c r="HD131" s="1"/>
      <c r="HJ131" t="s">
        <v>269</v>
      </c>
      <c r="HK131" s="18">
        <v>28</v>
      </c>
      <c r="HL131" s="18">
        <v>42</v>
      </c>
      <c r="HM131" s="56">
        <v>56</v>
      </c>
      <c r="HN131" s="14">
        <f>'[1]Группа 3'!GJ58</f>
        <v>4.5</v>
      </c>
      <c r="HO131" s="1"/>
      <c r="HP131" s="1"/>
      <c r="HQ131" s="1"/>
      <c r="HR131" s="1"/>
      <c r="HS131" s="1"/>
      <c r="HT131" s="13"/>
      <c r="HU131" s="18"/>
      <c r="HV131" s="18"/>
      <c r="HW131" s="56"/>
      <c r="HX131" s="14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3"/>
      <c r="IJ131" s="18"/>
      <c r="IK131" s="18"/>
      <c r="IL131" s="56"/>
      <c r="IM131" s="14"/>
      <c r="IN131" s="1"/>
      <c r="IO131" s="1"/>
      <c r="IP131" s="1"/>
      <c r="IQ131" s="1"/>
      <c r="IR131" s="1"/>
    </row>
    <row r="132" spans="1:252" ht="15.75">
      <c r="A132" s="29">
        <v>1</v>
      </c>
      <c r="B132" s="58" t="s">
        <v>372</v>
      </c>
      <c r="C132" s="1"/>
      <c r="D132" s="1"/>
      <c r="E132" s="1"/>
      <c r="F132" s="1"/>
      <c r="G132" s="1"/>
      <c r="I132" s="18"/>
      <c r="J132" s="18"/>
      <c r="K132" s="56"/>
      <c r="L132" s="14"/>
      <c r="M132" s="1"/>
      <c r="N132" s="1"/>
      <c r="O132" s="1"/>
      <c r="P132" s="1"/>
      <c r="Q132" s="1"/>
      <c r="R132" s="1"/>
      <c r="S132" s="1"/>
      <c r="T132" s="1"/>
      <c r="U132" s="1"/>
      <c r="V132" s="1"/>
      <c r="X132" s="18"/>
      <c r="Y132" s="18"/>
      <c r="Z132" s="56"/>
      <c r="AA132" s="14"/>
      <c r="AB132" s="1"/>
      <c r="AC132" s="1"/>
      <c r="AD132" s="1"/>
      <c r="AE132" s="1"/>
      <c r="AF132" s="1"/>
      <c r="AG132" s="13" t="s">
        <v>373</v>
      </c>
      <c r="AH132" s="18">
        <v>17</v>
      </c>
      <c r="AI132" s="18">
        <v>29</v>
      </c>
      <c r="AJ132" s="56">
        <v>157</v>
      </c>
      <c r="AK132" s="14">
        <f>'[1]Группа 1'!V31</f>
        <v>2.7058823529411766</v>
      </c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3"/>
      <c r="BG132" s="18"/>
      <c r="BH132" s="18"/>
      <c r="BI132" s="56"/>
      <c r="BJ132" s="14"/>
      <c r="BK132" s="13"/>
      <c r="BL132" s="18"/>
      <c r="BM132" s="18"/>
      <c r="BN132" s="56"/>
      <c r="BO132" s="14"/>
      <c r="BQ132" s="18"/>
      <c r="BR132" s="18"/>
      <c r="BS132" s="56"/>
      <c r="BT132" s="14"/>
      <c r="BU132" s="13"/>
      <c r="BV132" s="18"/>
      <c r="BW132" s="18"/>
      <c r="BX132" s="56"/>
      <c r="BY132" s="14"/>
      <c r="BZ132" s="13"/>
      <c r="CA132" s="18"/>
      <c r="CB132" s="18"/>
      <c r="CC132" s="56"/>
      <c r="CD132" s="14"/>
      <c r="CE132" s="13"/>
      <c r="CF132" s="18"/>
      <c r="CG132" s="18"/>
      <c r="CH132" s="56"/>
      <c r="CI132" s="14"/>
      <c r="CJ132" s="13"/>
      <c r="CK132" s="18"/>
      <c r="CL132" s="18"/>
      <c r="CM132" s="56"/>
      <c r="CN132" s="14"/>
      <c r="CO132" s="13"/>
      <c r="CP132" s="18"/>
      <c r="CQ132" s="18"/>
      <c r="CR132" s="56"/>
      <c r="CS132" s="14"/>
      <c r="CT132" s="13"/>
      <c r="CU132" s="18"/>
      <c r="CV132" s="18"/>
      <c r="CW132" s="56"/>
      <c r="CX132" s="14"/>
      <c r="CY132" s="13"/>
      <c r="CZ132" s="18"/>
      <c r="DA132" s="18"/>
      <c r="DB132" s="56"/>
      <c r="DC132" s="14"/>
      <c r="DD132" s="13"/>
      <c r="DE132" s="18"/>
      <c r="DF132" s="18"/>
      <c r="DG132" s="56"/>
      <c r="DH132" s="14"/>
      <c r="DI132" s="13"/>
      <c r="DJ132" s="18"/>
      <c r="DK132" s="18"/>
      <c r="DL132" s="56"/>
      <c r="DM132" s="14"/>
      <c r="DN132" s="13"/>
      <c r="DO132" s="18"/>
      <c r="DP132" s="18"/>
      <c r="DQ132" s="56"/>
      <c r="DR132" s="14"/>
      <c r="DS132" s="13"/>
      <c r="DT132" s="18"/>
      <c r="DU132" s="18"/>
      <c r="DV132" s="56"/>
      <c r="DW132" s="14"/>
      <c r="DX132" s="13"/>
      <c r="DY132" s="18"/>
      <c r="DZ132" s="18"/>
      <c r="EA132" s="56"/>
      <c r="EB132" s="14"/>
      <c r="ED132" s="18"/>
      <c r="EE132" s="18"/>
      <c r="EF132" s="56"/>
      <c r="EG132" s="14"/>
      <c r="EH132" s="13"/>
      <c r="EI132" s="18"/>
      <c r="EJ132" s="18"/>
      <c r="EK132" s="56"/>
      <c r="EL132" s="14"/>
      <c r="EM132" s="13"/>
      <c r="EN132" s="18"/>
      <c r="EO132" s="18"/>
      <c r="EP132" s="56"/>
      <c r="EQ132" s="14"/>
      <c r="ES132" s="18"/>
      <c r="ET132" s="18"/>
      <c r="EU132" s="56"/>
      <c r="EV132" s="14"/>
      <c r="EW132" s="13"/>
      <c r="EX132" s="18"/>
      <c r="EY132" s="18"/>
      <c r="EZ132" s="56"/>
      <c r="FA132" s="14"/>
      <c r="FB132" s="13"/>
      <c r="FC132" s="18"/>
      <c r="FD132" s="18"/>
      <c r="FE132" s="56"/>
      <c r="FF132" s="14"/>
      <c r="FG132" s="13"/>
      <c r="FH132" s="18"/>
      <c r="FI132" s="18"/>
      <c r="FJ132" s="56"/>
      <c r="FK132" s="14"/>
      <c r="FL132" s="13"/>
      <c r="FM132" s="18"/>
      <c r="FN132" s="18"/>
      <c r="FO132" s="56"/>
      <c r="FP132" s="14"/>
      <c r="FQ132" s="13"/>
      <c r="FR132" s="18"/>
      <c r="FS132" s="18"/>
      <c r="FT132" s="56"/>
      <c r="FU132" s="14"/>
      <c r="FV132" s="13"/>
      <c r="FW132" s="18"/>
      <c r="FX132" s="18"/>
      <c r="FY132" s="56"/>
      <c r="FZ132" s="14"/>
      <c r="GA132" s="13"/>
      <c r="GB132" s="18"/>
      <c r="GC132" s="18"/>
      <c r="GD132" s="56"/>
      <c r="GE132" s="14"/>
      <c r="GF132" s="13"/>
      <c r="GG132" s="18"/>
      <c r="GH132" s="18"/>
      <c r="GI132" s="56"/>
      <c r="GJ132" s="14"/>
      <c r="GK132" s="13"/>
      <c r="GL132" s="18"/>
      <c r="GM132" s="18"/>
      <c r="GN132" s="56"/>
      <c r="GO132" s="14"/>
      <c r="GP132" s="13"/>
      <c r="GQ132" s="18"/>
      <c r="GR132" s="18"/>
      <c r="GS132" s="56"/>
      <c r="GT132" s="14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3" t="s">
        <v>374</v>
      </c>
      <c r="HK132" s="18">
        <v>40</v>
      </c>
      <c r="HL132" s="18">
        <v>87</v>
      </c>
      <c r="HM132" s="56">
        <v>190</v>
      </c>
      <c r="HN132" s="14">
        <f>'[1]Группа 1'!FU31</f>
        <v>3.175</v>
      </c>
      <c r="HO132" s="1"/>
      <c r="HP132" s="1"/>
      <c r="HQ132" s="1"/>
      <c r="HR132" s="1"/>
      <c r="HS132" s="1"/>
      <c r="HT132" s="13"/>
      <c r="HU132" s="18"/>
      <c r="HV132" s="18"/>
      <c r="HW132" s="56"/>
      <c r="HX132" s="14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3"/>
      <c r="IJ132" s="18"/>
      <c r="IK132" s="18"/>
      <c r="IL132" s="56"/>
      <c r="IM132" s="14"/>
      <c r="IN132" s="1"/>
      <c r="IO132" s="1"/>
      <c r="IP132" s="1"/>
      <c r="IQ132" s="1"/>
      <c r="IR132" s="1"/>
    </row>
    <row r="133" spans="1:252" ht="15.75">
      <c r="A133" s="29">
        <v>1</v>
      </c>
      <c r="B133" s="58" t="s">
        <v>229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3" t="s">
        <v>230</v>
      </c>
      <c r="AH133" s="18">
        <v>8</v>
      </c>
      <c r="AI133" s="18">
        <v>36</v>
      </c>
      <c r="AJ133" s="56">
        <v>82</v>
      </c>
      <c r="AK133" s="14">
        <f>'[1]Группа 1'!V32</f>
        <v>5.5</v>
      </c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3"/>
      <c r="BG133" s="18"/>
      <c r="BH133" s="18"/>
      <c r="BI133" s="56"/>
      <c r="BJ133" s="14"/>
      <c r="BK133" s="13"/>
      <c r="BL133" s="18"/>
      <c r="BM133" s="18"/>
      <c r="BN133" s="56"/>
      <c r="BO133" s="14"/>
      <c r="BP133" s="1"/>
      <c r="BQ133" s="1"/>
      <c r="BR133" s="1"/>
      <c r="BS133" s="1"/>
      <c r="BT133" s="1"/>
      <c r="BU133" s="13"/>
      <c r="BV133" s="18"/>
      <c r="BW133" s="18"/>
      <c r="BX133" s="56"/>
      <c r="BY133" s="14"/>
      <c r="BZ133" s="13"/>
      <c r="CA133" s="18"/>
      <c r="CB133" s="18"/>
      <c r="CC133" s="56"/>
      <c r="CD133" s="14"/>
      <c r="CE133" s="13"/>
      <c r="CF133" s="18"/>
      <c r="CG133" s="18"/>
      <c r="CH133" s="56"/>
      <c r="CI133" s="14"/>
      <c r="CJ133" s="13"/>
      <c r="CK133" s="18"/>
      <c r="CL133" s="18"/>
      <c r="CM133" s="56"/>
      <c r="CN133" s="14"/>
      <c r="CO133" s="13"/>
      <c r="CP133" s="18"/>
      <c r="CQ133" s="18"/>
      <c r="CR133" s="56"/>
      <c r="CS133" s="14"/>
      <c r="CT133" s="13"/>
      <c r="CU133" s="18"/>
      <c r="CV133" s="18"/>
      <c r="CW133" s="56"/>
      <c r="CX133" s="14"/>
      <c r="CY133" s="13"/>
      <c r="CZ133" s="18"/>
      <c r="DA133" s="18"/>
      <c r="DB133" s="56"/>
      <c r="DC133" s="14"/>
      <c r="DD133" s="13"/>
      <c r="DE133" s="18"/>
      <c r="DF133" s="18"/>
      <c r="DG133" s="56"/>
      <c r="DH133" s="14"/>
      <c r="DI133" s="13"/>
      <c r="DJ133" s="18"/>
      <c r="DK133" s="18"/>
      <c r="DL133" s="56"/>
      <c r="DM133" s="14"/>
      <c r="DN133" s="13"/>
      <c r="DO133" s="18"/>
      <c r="DP133" s="18"/>
      <c r="DQ133" s="56"/>
      <c r="DR133" s="14"/>
      <c r="DS133" s="13"/>
      <c r="DT133" s="18"/>
      <c r="DU133" s="18"/>
      <c r="DV133" s="56"/>
      <c r="DW133" s="14"/>
      <c r="DX133" s="13"/>
      <c r="DY133" s="18"/>
      <c r="DZ133" s="18"/>
      <c r="EA133" s="56"/>
      <c r="EB133" s="14"/>
      <c r="EC133" s="13"/>
      <c r="ED133" s="18"/>
      <c r="EE133" s="18"/>
      <c r="EF133" s="56"/>
      <c r="EG133" s="14"/>
      <c r="EH133" s="13"/>
      <c r="EI133" s="18"/>
      <c r="EJ133" s="18"/>
      <c r="EK133" s="56"/>
      <c r="EL133" s="14"/>
      <c r="EM133" s="13"/>
      <c r="EN133" s="18"/>
      <c r="EO133" s="18"/>
      <c r="EP133" s="56"/>
      <c r="EQ133" s="14"/>
      <c r="ER133" s="13"/>
      <c r="ES133" s="18"/>
      <c r="ET133" s="18"/>
      <c r="EU133" s="56"/>
      <c r="EV133" s="14"/>
      <c r="EW133" s="13"/>
      <c r="EX133" s="18"/>
      <c r="EY133" s="18"/>
      <c r="EZ133" s="56"/>
      <c r="FA133" s="14"/>
      <c r="FB133" s="13"/>
      <c r="FC133" s="18"/>
      <c r="FD133" s="18"/>
      <c r="FE133" s="56"/>
      <c r="FF133" s="14"/>
      <c r="FG133" s="13"/>
      <c r="FH133" s="18"/>
      <c r="FI133" s="18"/>
      <c r="FJ133" s="56"/>
      <c r="FK133" s="14"/>
      <c r="FL133" s="13"/>
      <c r="FM133" s="18"/>
      <c r="FN133" s="18"/>
      <c r="FO133" s="56"/>
      <c r="FP133" s="14"/>
      <c r="FQ133" s="13"/>
      <c r="FR133" s="18"/>
      <c r="FS133" s="18"/>
      <c r="FT133" s="56"/>
      <c r="FU133" s="14"/>
      <c r="FV133" s="13"/>
      <c r="FW133" s="18"/>
      <c r="FX133" s="18"/>
      <c r="FY133" s="56"/>
      <c r="FZ133" s="14"/>
      <c r="GA133" s="13"/>
      <c r="GB133" s="18"/>
      <c r="GC133" s="18"/>
      <c r="GD133" s="56"/>
      <c r="GE133" s="14"/>
      <c r="GF133" s="13"/>
      <c r="GG133" s="18"/>
      <c r="GH133" s="18"/>
      <c r="GI133" s="56"/>
      <c r="GJ133" s="14"/>
      <c r="GK133" s="13"/>
      <c r="GL133" s="18"/>
      <c r="GM133" s="18"/>
      <c r="GN133" s="56"/>
      <c r="GO133" s="14"/>
      <c r="GP133" s="13"/>
      <c r="GQ133" s="18"/>
      <c r="GR133" s="18"/>
      <c r="GS133" s="56"/>
      <c r="GT133" s="14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3"/>
      <c r="HU133" s="18"/>
      <c r="HV133" s="18"/>
      <c r="HW133" s="56"/>
      <c r="HX133" s="14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3"/>
      <c r="IJ133" s="18"/>
      <c r="IK133" s="18"/>
      <c r="IL133" s="56"/>
      <c r="IM133" s="14"/>
      <c r="IN133" s="1"/>
      <c r="IO133" s="1"/>
      <c r="IP133" s="1"/>
      <c r="IQ133" s="1"/>
      <c r="IR133" s="1"/>
    </row>
    <row r="134" spans="1:252" ht="15.75">
      <c r="A134" s="29">
        <v>1</v>
      </c>
      <c r="B134" s="58" t="s">
        <v>325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3" t="s">
        <v>326</v>
      </c>
      <c r="AH134" s="18">
        <v>14</v>
      </c>
      <c r="AI134" s="18">
        <v>54</v>
      </c>
      <c r="AJ134" s="56">
        <v>75</v>
      </c>
      <c r="AK134" s="14">
        <f>'[1]Группа 1'!V33</f>
        <v>4.857142857142858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3"/>
      <c r="BG134" s="18"/>
      <c r="BH134" s="18"/>
      <c r="BI134" s="56"/>
      <c r="BJ134" s="14"/>
      <c r="BK134" s="13"/>
      <c r="BL134" s="18"/>
      <c r="BM134" s="18"/>
      <c r="BN134" s="56"/>
      <c r="BO134" s="14"/>
      <c r="BP134" s="1"/>
      <c r="BQ134" s="1"/>
      <c r="BR134" s="1"/>
      <c r="BS134" s="1"/>
      <c r="BT134" s="1"/>
      <c r="BU134" s="13"/>
      <c r="BV134" s="18"/>
      <c r="BW134" s="18"/>
      <c r="BX134" s="56"/>
      <c r="BY134" s="14"/>
      <c r="BZ134" s="13"/>
      <c r="CA134" s="18"/>
      <c r="CB134" s="18"/>
      <c r="CC134" s="56"/>
      <c r="CD134" s="14"/>
      <c r="CE134" s="13"/>
      <c r="CF134" s="18"/>
      <c r="CG134" s="18"/>
      <c r="CH134" s="56"/>
      <c r="CI134" s="14"/>
      <c r="CJ134" s="13"/>
      <c r="CK134" s="18"/>
      <c r="CL134" s="18"/>
      <c r="CM134" s="56"/>
      <c r="CN134" s="14"/>
      <c r="CO134" s="13"/>
      <c r="CP134" s="18"/>
      <c r="CQ134" s="18"/>
      <c r="CR134" s="56"/>
      <c r="CS134" s="14"/>
      <c r="CT134" s="13"/>
      <c r="CU134" s="18"/>
      <c r="CV134" s="18"/>
      <c r="CW134" s="56"/>
      <c r="CX134" s="14"/>
      <c r="CY134" s="13"/>
      <c r="CZ134" s="18"/>
      <c r="DA134" s="18"/>
      <c r="DB134" s="56"/>
      <c r="DC134" s="14"/>
      <c r="DD134" s="13"/>
      <c r="DE134" s="18"/>
      <c r="DF134" s="18"/>
      <c r="DG134" s="56"/>
      <c r="DH134" s="14"/>
      <c r="DI134" s="13"/>
      <c r="DJ134" s="18"/>
      <c r="DK134" s="18"/>
      <c r="DL134" s="56"/>
      <c r="DM134" s="14"/>
      <c r="DN134" s="13"/>
      <c r="DO134" s="18"/>
      <c r="DP134" s="18"/>
      <c r="DQ134" s="56"/>
      <c r="DR134" s="14"/>
      <c r="DS134" s="13"/>
      <c r="DT134" s="18"/>
      <c r="DU134" s="18"/>
      <c r="DV134" s="56"/>
      <c r="DW134" s="14"/>
      <c r="DX134" s="13"/>
      <c r="DY134" s="18"/>
      <c r="DZ134" s="18"/>
      <c r="EA134" s="56"/>
      <c r="EB134" s="14"/>
      <c r="EC134" s="13"/>
      <c r="ED134" s="18"/>
      <c r="EE134" s="18"/>
      <c r="EF134" s="56"/>
      <c r="EG134" s="14"/>
      <c r="EH134" s="13"/>
      <c r="EI134" s="18"/>
      <c r="EJ134" s="18"/>
      <c r="EK134" s="56"/>
      <c r="EL134" s="14"/>
      <c r="EM134" s="13"/>
      <c r="EN134" s="18"/>
      <c r="EO134" s="18"/>
      <c r="EP134" s="56"/>
      <c r="EQ134" s="14"/>
      <c r="ER134" s="13"/>
      <c r="ES134" s="18"/>
      <c r="ET134" s="18"/>
      <c r="EU134" s="56"/>
      <c r="EV134" s="14"/>
      <c r="EW134" s="13"/>
      <c r="EX134" s="18"/>
      <c r="EY134" s="18"/>
      <c r="EZ134" s="56"/>
      <c r="FA134" s="14"/>
      <c r="FB134" s="13"/>
      <c r="FC134" s="18"/>
      <c r="FD134" s="18"/>
      <c r="FE134" s="56"/>
      <c r="FF134" s="14"/>
      <c r="FG134" s="13"/>
      <c r="FH134" s="18"/>
      <c r="FI134" s="18"/>
      <c r="FJ134" s="56"/>
      <c r="FK134" s="14"/>
      <c r="FL134" s="13"/>
      <c r="FM134" s="18"/>
      <c r="FN134" s="18"/>
      <c r="FO134" s="56"/>
      <c r="FP134" s="14"/>
      <c r="FQ134" s="13"/>
      <c r="FR134" s="18"/>
      <c r="FS134" s="18"/>
      <c r="FT134" s="56"/>
      <c r="FU134" s="14"/>
      <c r="FV134" s="13"/>
      <c r="FW134" s="18"/>
      <c r="FX134" s="18"/>
      <c r="FY134" s="56"/>
      <c r="FZ134" s="14"/>
      <c r="GA134" s="13"/>
      <c r="GB134" s="18"/>
      <c r="GC134" s="18"/>
      <c r="GD134" s="56"/>
      <c r="GE134" s="14"/>
      <c r="GF134" s="13"/>
      <c r="GG134" s="18"/>
      <c r="GH134" s="18"/>
      <c r="GI134" s="56"/>
      <c r="GJ134" s="14"/>
      <c r="GK134" s="13"/>
      <c r="GL134" s="18"/>
      <c r="GM134" s="18"/>
      <c r="GN134" s="56"/>
      <c r="GO134" s="14"/>
      <c r="GP134" s="13"/>
      <c r="GQ134" s="18"/>
      <c r="GR134" s="18"/>
      <c r="GS134" s="56"/>
      <c r="GT134" s="14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3"/>
      <c r="HU134" s="18"/>
      <c r="HV134" s="18"/>
      <c r="HW134" s="56"/>
      <c r="HX134" s="14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3"/>
      <c r="IJ134" s="18"/>
      <c r="IK134" s="18"/>
      <c r="IL134" s="56"/>
      <c r="IM134" s="14"/>
      <c r="IN134" s="1"/>
      <c r="IO134" s="1"/>
      <c r="IP134" s="1"/>
      <c r="IQ134" s="1"/>
      <c r="IR134" s="1"/>
    </row>
    <row r="135" spans="1:252" ht="15.75">
      <c r="A135" s="29">
        <v>1</v>
      </c>
      <c r="B135" s="58" t="s">
        <v>257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38" t="s">
        <v>258</v>
      </c>
      <c r="AH135" s="12">
        <v>2</v>
      </c>
      <c r="AI135" s="12">
        <v>3</v>
      </c>
      <c r="AJ135" s="59">
        <v>123</v>
      </c>
      <c r="AK135" s="17">
        <f>'[1]Группа 1'!V34</f>
        <v>2.8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3"/>
      <c r="BG135" s="18"/>
      <c r="BH135" s="18"/>
      <c r="BI135" s="56"/>
      <c r="BJ135" s="14"/>
      <c r="BK135" s="13"/>
      <c r="BL135" s="18"/>
      <c r="BM135" s="18"/>
      <c r="BN135" s="56"/>
      <c r="BO135" s="14"/>
      <c r="BP135" s="1"/>
      <c r="BQ135" s="1"/>
      <c r="BR135" s="1"/>
      <c r="BS135" s="1"/>
      <c r="BT135" s="1"/>
      <c r="BU135" s="13"/>
      <c r="BV135" s="18"/>
      <c r="BW135" s="18"/>
      <c r="BX135" s="56"/>
      <c r="BY135" s="14"/>
      <c r="BZ135" s="13"/>
      <c r="CA135" s="18"/>
      <c r="CB135" s="18"/>
      <c r="CC135" s="56"/>
      <c r="CD135" s="14"/>
      <c r="CE135" s="13"/>
      <c r="CF135" s="18"/>
      <c r="CG135" s="18"/>
      <c r="CH135" s="56"/>
      <c r="CI135" s="14"/>
      <c r="CJ135" s="13"/>
      <c r="CK135" s="18"/>
      <c r="CL135" s="18"/>
      <c r="CM135" s="56"/>
      <c r="CN135" s="14"/>
      <c r="CO135" s="13"/>
      <c r="CP135" s="18"/>
      <c r="CQ135" s="18"/>
      <c r="CR135" s="56"/>
      <c r="CS135" s="14"/>
      <c r="CT135" s="13"/>
      <c r="CU135" s="18"/>
      <c r="CV135" s="18"/>
      <c r="CW135" s="56"/>
      <c r="CX135" s="14"/>
      <c r="CY135" s="13"/>
      <c r="CZ135" s="18"/>
      <c r="DA135" s="18"/>
      <c r="DB135" s="56"/>
      <c r="DC135" s="14"/>
      <c r="DD135" s="13"/>
      <c r="DE135" s="18"/>
      <c r="DF135" s="18"/>
      <c r="DG135" s="56"/>
      <c r="DH135" s="14"/>
      <c r="DI135" s="13" t="s">
        <v>259</v>
      </c>
      <c r="DJ135" s="18">
        <v>6</v>
      </c>
      <c r="DK135" s="18">
        <v>14</v>
      </c>
      <c r="DL135" s="56">
        <v>77</v>
      </c>
      <c r="DM135" s="14">
        <f>'[1]Группа 1'!BY34</f>
        <v>3.3333333333333335</v>
      </c>
      <c r="DN135" s="13"/>
      <c r="DO135" s="18"/>
      <c r="DP135" s="18"/>
      <c r="DQ135" s="56"/>
      <c r="DR135" s="14"/>
      <c r="DS135" s="13"/>
      <c r="DT135" s="18"/>
      <c r="DU135" s="18"/>
      <c r="DV135" s="56"/>
      <c r="DW135" s="14"/>
      <c r="DX135" s="13"/>
      <c r="DY135" s="18"/>
      <c r="DZ135" s="18"/>
      <c r="EA135" s="56"/>
      <c r="EB135" s="14"/>
      <c r="EC135" s="13"/>
      <c r="ED135" s="18"/>
      <c r="EE135" s="18"/>
      <c r="EF135" s="56"/>
      <c r="EG135" s="14"/>
      <c r="EH135" s="13"/>
      <c r="EI135" s="18"/>
      <c r="EJ135" s="18"/>
      <c r="EK135" s="56"/>
      <c r="EL135" s="14"/>
      <c r="EM135" s="13"/>
      <c r="EN135" s="18"/>
      <c r="EO135" s="18"/>
      <c r="EP135" s="56"/>
      <c r="EQ135" s="14"/>
      <c r="ER135" s="13"/>
      <c r="ES135" s="18"/>
      <c r="ET135" s="18"/>
      <c r="EU135" s="56"/>
      <c r="EV135" s="14"/>
      <c r="EW135" s="13"/>
      <c r="EX135" s="18"/>
      <c r="EY135" s="18"/>
      <c r="EZ135" s="56"/>
      <c r="FA135" s="14"/>
      <c r="FB135" s="13"/>
      <c r="FC135" s="18"/>
      <c r="FD135" s="18"/>
      <c r="FE135" s="56"/>
      <c r="FF135" s="14"/>
      <c r="FG135" s="13"/>
      <c r="FH135" s="18"/>
      <c r="FI135" s="18"/>
      <c r="FJ135" s="56"/>
      <c r="FK135" s="14"/>
      <c r="FL135" s="13"/>
      <c r="FM135" s="18"/>
      <c r="FN135" s="18"/>
      <c r="FO135" s="56"/>
      <c r="FP135" s="14"/>
      <c r="FQ135" s="13"/>
      <c r="FR135" s="18"/>
      <c r="FS135" s="18"/>
      <c r="FT135" s="56"/>
      <c r="FU135" s="14"/>
      <c r="FV135" s="13"/>
      <c r="FW135" s="18"/>
      <c r="FX135" s="18"/>
      <c r="FY135" s="56"/>
      <c r="FZ135" s="14"/>
      <c r="GA135" s="13"/>
      <c r="GB135" s="18"/>
      <c r="GC135" s="18"/>
      <c r="GD135" s="56"/>
      <c r="GE135" s="14"/>
      <c r="GF135" s="13"/>
      <c r="GG135" s="18"/>
      <c r="GH135" s="18"/>
      <c r="GI135" s="56"/>
      <c r="GJ135" s="14"/>
      <c r="GK135" s="13"/>
      <c r="GL135" s="18"/>
      <c r="GM135" s="18"/>
      <c r="GN135" s="56"/>
      <c r="GO135" s="14"/>
      <c r="GP135" s="13"/>
      <c r="GQ135" s="18"/>
      <c r="GR135" s="18"/>
      <c r="GS135" s="56"/>
      <c r="GT135" s="14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3"/>
      <c r="HU135" s="18"/>
      <c r="HV135" s="18"/>
      <c r="HW135" s="56"/>
      <c r="HX135" s="14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3"/>
      <c r="IJ135" s="18"/>
      <c r="IK135" s="18"/>
      <c r="IL135" s="56"/>
      <c r="IM135" s="14"/>
      <c r="IN135" s="1"/>
      <c r="IO135" s="1"/>
      <c r="IP135" s="1"/>
      <c r="IQ135" s="1"/>
      <c r="IR135" s="1"/>
    </row>
    <row r="136" spans="1:252" ht="15.75">
      <c r="A136" s="29">
        <v>5</v>
      </c>
      <c r="B136" s="58" t="s">
        <v>211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3"/>
      <c r="AH136" s="18"/>
      <c r="AI136" s="18"/>
      <c r="AJ136" s="56"/>
      <c r="AK136" s="14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G136" s="18"/>
      <c r="BH136" s="18"/>
      <c r="BI136" s="56"/>
      <c r="BJ136" s="14"/>
      <c r="BK136" t="s">
        <v>207</v>
      </c>
      <c r="BL136" s="18">
        <v>8</v>
      </c>
      <c r="BM136" s="18">
        <v>23</v>
      </c>
      <c r="BN136" s="56">
        <v>106</v>
      </c>
      <c r="BO136" s="14">
        <f>'[1]Группа 5'!BE17</f>
        <v>7.875</v>
      </c>
      <c r="BP136" s="1"/>
      <c r="BQ136" s="1"/>
      <c r="BR136" s="1"/>
      <c r="BS136" s="1"/>
      <c r="BT136" s="1"/>
      <c r="BV136" s="18"/>
      <c r="BW136" s="18"/>
      <c r="BX136" s="56"/>
      <c r="BY136" s="14"/>
      <c r="BZ136" t="s">
        <v>176</v>
      </c>
      <c r="CA136" s="18">
        <v>8</v>
      </c>
      <c r="CB136" s="18">
        <v>23</v>
      </c>
      <c r="CC136" s="56">
        <v>106</v>
      </c>
      <c r="CD136" s="14">
        <f>'[1]Группа 5'!BO17</f>
        <v>7.875</v>
      </c>
      <c r="CE136" t="s">
        <v>212</v>
      </c>
      <c r="CF136" s="18">
        <v>18</v>
      </c>
      <c r="CG136" s="18">
        <v>25</v>
      </c>
      <c r="CH136" s="56">
        <v>68</v>
      </c>
      <c r="CI136" s="14">
        <f>'[1]Группа 5'!BT17</f>
        <v>6.388888888888889</v>
      </c>
      <c r="CJ136" t="s">
        <v>208</v>
      </c>
      <c r="CK136" s="18">
        <v>18</v>
      </c>
      <c r="CL136" s="18">
        <v>25</v>
      </c>
      <c r="CM136" s="56">
        <v>68</v>
      </c>
      <c r="CN136" s="14">
        <f>'[1]Группа 5'!BY17</f>
        <v>6.388888888888889</v>
      </c>
      <c r="CO136" t="s">
        <v>208</v>
      </c>
      <c r="CP136" s="18">
        <v>18</v>
      </c>
      <c r="CQ136" s="18">
        <v>25</v>
      </c>
      <c r="CR136" s="56">
        <v>68</v>
      </c>
      <c r="CS136" s="14">
        <f>'[1]Группа 5'!CD17</f>
        <v>6.388888888888889</v>
      </c>
      <c r="CT136" t="s">
        <v>208</v>
      </c>
      <c r="CU136" s="18">
        <v>18</v>
      </c>
      <c r="CV136" s="18">
        <v>25</v>
      </c>
      <c r="CW136" s="56">
        <v>68</v>
      </c>
      <c r="CX136" s="14">
        <f>'[1]Группа 5'!CI17</f>
        <v>6.388888888888889</v>
      </c>
      <c r="CY136" t="s">
        <v>208</v>
      </c>
      <c r="CZ136" s="18">
        <v>18</v>
      </c>
      <c r="DA136" s="18">
        <v>25</v>
      </c>
      <c r="DB136" s="56">
        <v>68</v>
      </c>
      <c r="DC136" s="14">
        <f>'[1]Группа 5'!CN17</f>
        <v>6.388888888888889</v>
      </c>
      <c r="DE136" s="18"/>
      <c r="DF136" s="18"/>
      <c r="DG136" s="56"/>
      <c r="DH136" s="14"/>
      <c r="DI136" t="s">
        <v>223</v>
      </c>
      <c r="DJ136" s="18">
        <v>14</v>
      </c>
      <c r="DK136" s="18">
        <v>20</v>
      </c>
      <c r="DL136" s="56"/>
      <c r="DM136" s="14">
        <f>'[1]Группа 5'!CS17</f>
        <v>6.428571428571429</v>
      </c>
      <c r="DN136" t="s">
        <v>220</v>
      </c>
      <c r="DO136" s="18">
        <v>14</v>
      </c>
      <c r="DP136" s="18">
        <v>20</v>
      </c>
      <c r="DQ136" s="56"/>
      <c r="DR136" s="14">
        <f>'[1]Группа 5'!CX17</f>
        <v>6.428571428571429</v>
      </c>
      <c r="DS136" t="s">
        <v>220</v>
      </c>
      <c r="DT136" s="18">
        <v>14</v>
      </c>
      <c r="DU136" s="18">
        <v>20</v>
      </c>
      <c r="DV136" s="56"/>
      <c r="DW136" s="14">
        <f>'[1]Группа 5'!DC17</f>
        <v>6.428571428571429</v>
      </c>
      <c r="DY136" s="18"/>
      <c r="DZ136" s="18"/>
      <c r="EA136" s="56"/>
      <c r="EB136" s="14"/>
      <c r="EC136" t="s">
        <v>212</v>
      </c>
      <c r="ED136" s="18">
        <v>23</v>
      </c>
      <c r="EE136" s="18">
        <v>25</v>
      </c>
      <c r="EF136" s="56">
        <v>43</v>
      </c>
      <c r="EG136" s="14">
        <f>'[1]Группа 5'!DM17</f>
        <v>6.086956521739131</v>
      </c>
      <c r="EH136" s="13"/>
      <c r="EI136" s="18"/>
      <c r="EJ136" s="18"/>
      <c r="EK136" s="56"/>
      <c r="EL136" s="14"/>
      <c r="EM136" t="s">
        <v>16</v>
      </c>
      <c r="EN136" s="18">
        <v>23</v>
      </c>
      <c r="EO136" s="18">
        <v>25</v>
      </c>
      <c r="EP136" s="56">
        <v>43</v>
      </c>
      <c r="EQ136" s="14">
        <f>'[1]Группа 5'!DW17</f>
        <v>6.086956521739131</v>
      </c>
      <c r="ER136" t="s">
        <v>16</v>
      </c>
      <c r="ES136" s="18">
        <v>23</v>
      </c>
      <c r="ET136" s="18">
        <v>25</v>
      </c>
      <c r="EU136" s="56">
        <v>43</v>
      </c>
      <c r="EV136" s="14">
        <f>'[1]Группа 5'!EB17</f>
        <v>6.086956521739131</v>
      </c>
      <c r="EW136" t="s">
        <v>16</v>
      </c>
      <c r="EX136" s="18">
        <v>23</v>
      </c>
      <c r="EY136" s="18">
        <v>25</v>
      </c>
      <c r="EZ136" s="56">
        <v>43</v>
      </c>
      <c r="FA136" s="14">
        <f>'[1]Группа 5'!EG17</f>
        <v>6.086956521739131</v>
      </c>
      <c r="FB136" s="13"/>
      <c r="FC136" s="18"/>
      <c r="FD136" s="18"/>
      <c r="FE136" s="56"/>
      <c r="FF136" s="14"/>
      <c r="FG136" s="13"/>
      <c r="FH136" s="18"/>
      <c r="FI136" s="18"/>
      <c r="FJ136" s="56"/>
      <c r="FK136" s="14"/>
      <c r="FL136" s="13"/>
      <c r="FM136" s="18"/>
      <c r="FN136" s="18"/>
      <c r="FO136" s="56"/>
      <c r="FP136" s="14"/>
      <c r="FQ136" s="13"/>
      <c r="FR136" s="18"/>
      <c r="FS136" s="18"/>
      <c r="FT136" s="56"/>
      <c r="FU136" s="14"/>
      <c r="FV136" s="13"/>
      <c r="FW136" s="18"/>
      <c r="FX136" s="18"/>
      <c r="FY136" s="56"/>
      <c r="FZ136" s="14"/>
      <c r="GA136" s="13"/>
      <c r="GB136" s="18"/>
      <c r="GC136" s="18"/>
      <c r="GD136" s="56"/>
      <c r="GE136" s="14"/>
      <c r="GF136" s="13"/>
      <c r="GG136" s="18"/>
      <c r="GH136" s="18"/>
      <c r="GI136" s="56"/>
      <c r="GJ136" s="14"/>
      <c r="GK136" s="13"/>
      <c r="GL136" s="18"/>
      <c r="GM136" s="18"/>
      <c r="GN136" s="56"/>
      <c r="GO136" s="14"/>
      <c r="GP136" s="13"/>
      <c r="GQ136" s="18"/>
      <c r="GR136" s="18"/>
      <c r="GS136" s="56"/>
      <c r="GT136" s="14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3"/>
      <c r="HU136" s="18"/>
      <c r="HV136" s="18"/>
      <c r="HW136" s="56"/>
      <c r="HX136" s="14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 s="1"/>
      <c r="IP136" s="1"/>
      <c r="IQ136" s="1"/>
      <c r="IR136" s="1"/>
    </row>
    <row r="137" spans="1:252" ht="15.75">
      <c r="A137" s="29">
        <v>5</v>
      </c>
      <c r="B137" s="58" t="s">
        <v>337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3"/>
      <c r="AH137" s="18"/>
      <c r="AI137" s="18"/>
      <c r="AJ137" s="56"/>
      <c r="AK137" s="14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G137" s="18"/>
      <c r="BH137" s="18"/>
      <c r="BI137" s="56"/>
      <c r="BJ137" s="14"/>
      <c r="BK137" t="s">
        <v>207</v>
      </c>
      <c r="BL137" s="18">
        <v>10</v>
      </c>
      <c r="BM137" s="18">
        <v>21</v>
      </c>
      <c r="BN137" s="56">
        <v>167</v>
      </c>
      <c r="BO137" s="14">
        <f>'[1]Группа 5'!BE18</f>
        <v>7.1</v>
      </c>
      <c r="BP137" s="1"/>
      <c r="BQ137" s="1"/>
      <c r="BR137" s="1"/>
      <c r="BS137" s="1"/>
      <c r="BT137" s="1"/>
      <c r="BV137" s="18"/>
      <c r="BW137" s="18"/>
      <c r="BX137" s="56"/>
      <c r="BY137" s="14"/>
      <c r="BZ137" t="s">
        <v>176</v>
      </c>
      <c r="CA137" s="18">
        <v>10</v>
      </c>
      <c r="CB137" s="18">
        <v>21</v>
      </c>
      <c r="CC137" s="56">
        <v>167</v>
      </c>
      <c r="CD137" s="14">
        <f>'[1]Группа 5'!BO18</f>
        <v>7.1</v>
      </c>
      <c r="CF137" s="18"/>
      <c r="CG137" s="18"/>
      <c r="CH137" s="56"/>
      <c r="CI137" s="14"/>
      <c r="CK137" s="18"/>
      <c r="CL137" s="18"/>
      <c r="CM137" s="56"/>
      <c r="CN137" s="14"/>
      <c r="CP137" s="18"/>
      <c r="CQ137" s="18"/>
      <c r="CR137" s="56"/>
      <c r="CS137" s="14"/>
      <c r="CU137" s="18"/>
      <c r="CV137" s="18"/>
      <c r="CW137" s="56"/>
      <c r="CX137" s="14"/>
      <c r="CZ137" s="18"/>
      <c r="DA137" s="18"/>
      <c r="DB137" s="56"/>
      <c r="DC137" s="14"/>
      <c r="DE137" s="18"/>
      <c r="DF137" s="18"/>
      <c r="DG137" s="56"/>
      <c r="DH137" s="14"/>
      <c r="DI137" t="s">
        <v>338</v>
      </c>
      <c r="DJ137" s="18">
        <v>22</v>
      </c>
      <c r="DK137" s="18">
        <v>24</v>
      </c>
      <c r="DL137" s="56">
        <v>63</v>
      </c>
      <c r="DM137" s="14">
        <f>'[1]Группа 5'!CS18</f>
        <v>6.090909090909091</v>
      </c>
      <c r="DN137" t="s">
        <v>220</v>
      </c>
      <c r="DO137" s="18">
        <v>22</v>
      </c>
      <c r="DP137" s="18">
        <v>24</v>
      </c>
      <c r="DQ137" s="56">
        <v>63</v>
      </c>
      <c r="DR137" s="14">
        <f>'[1]Группа 5'!CX38</f>
        <v>12.51948051948052</v>
      </c>
      <c r="DT137" s="18"/>
      <c r="DU137" s="18"/>
      <c r="DV137" s="56"/>
      <c r="DW137" s="14"/>
      <c r="DX137" t="s">
        <v>220</v>
      </c>
      <c r="DY137" s="18">
        <v>22</v>
      </c>
      <c r="DZ137" s="18">
        <v>24</v>
      </c>
      <c r="EA137" s="56">
        <v>63</v>
      </c>
      <c r="EB137" s="14">
        <f>'[1]Группа 5'!DH18</f>
        <v>6.090909090909091</v>
      </c>
      <c r="EC137" t="s">
        <v>338</v>
      </c>
      <c r="ED137" s="18">
        <v>16</v>
      </c>
      <c r="EE137" s="18">
        <v>24</v>
      </c>
      <c r="EF137" s="56">
        <v>91</v>
      </c>
      <c r="EG137" s="14">
        <f>'[1]Группа 5'!DM18</f>
        <v>6.5</v>
      </c>
      <c r="EH137" t="s">
        <v>16</v>
      </c>
      <c r="EI137" s="18">
        <v>16</v>
      </c>
      <c r="EJ137" s="18">
        <v>24</v>
      </c>
      <c r="EK137" s="56">
        <v>91</v>
      </c>
      <c r="EL137" s="14">
        <f>'[1]Группа 5'!DR18</f>
        <v>6.5</v>
      </c>
      <c r="EN137" s="18"/>
      <c r="EO137" s="18"/>
      <c r="EP137" s="56"/>
      <c r="EQ137" s="14"/>
      <c r="ER137" t="s">
        <v>16</v>
      </c>
      <c r="ES137" s="18">
        <v>16</v>
      </c>
      <c r="ET137" s="18">
        <v>24</v>
      </c>
      <c r="EU137" s="56">
        <v>91</v>
      </c>
      <c r="EV137" s="14">
        <f>'[1]Группа 5'!EB18</f>
        <v>6.5</v>
      </c>
      <c r="EX137" s="18"/>
      <c r="EY137" s="18"/>
      <c r="EZ137" s="56"/>
      <c r="FA137" s="14"/>
      <c r="FB137" s="13"/>
      <c r="FC137" s="18"/>
      <c r="FD137" s="18"/>
      <c r="FE137" s="56"/>
      <c r="FF137" s="14"/>
      <c r="FG137" t="s">
        <v>16</v>
      </c>
      <c r="FH137" s="18">
        <v>16</v>
      </c>
      <c r="FI137" s="18">
        <v>24</v>
      </c>
      <c r="FJ137" s="56">
        <v>91</v>
      </c>
      <c r="FK137" s="14">
        <f>'[1]Группа 5'!EL18</f>
        <v>6.5</v>
      </c>
      <c r="FL137" s="13"/>
      <c r="FM137" s="18"/>
      <c r="FN137" s="18"/>
      <c r="FO137" s="56"/>
      <c r="FP137" s="14"/>
      <c r="FQ137" s="13"/>
      <c r="FR137" s="18"/>
      <c r="FS137" s="18"/>
      <c r="FT137" s="56"/>
      <c r="FU137" s="14"/>
      <c r="FV137" s="13"/>
      <c r="FW137" s="18"/>
      <c r="FX137" s="18"/>
      <c r="FY137" s="56"/>
      <c r="FZ137" s="14"/>
      <c r="GA137" s="13"/>
      <c r="GB137" s="18"/>
      <c r="GC137" s="18"/>
      <c r="GD137" s="56"/>
      <c r="GE137" s="14"/>
      <c r="GF137" s="13"/>
      <c r="GG137" s="18"/>
      <c r="GH137" s="18"/>
      <c r="GI137" s="56"/>
      <c r="GJ137" s="14"/>
      <c r="GK137" s="13"/>
      <c r="GL137" s="18"/>
      <c r="GM137" s="18"/>
      <c r="GN137" s="56"/>
      <c r="GO137" s="14"/>
      <c r="GP137" s="13"/>
      <c r="GQ137" s="18"/>
      <c r="GR137" s="18"/>
      <c r="GS137" s="56"/>
      <c r="GT137" s="14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3"/>
      <c r="HU137" s="18"/>
      <c r="HV137" s="18"/>
      <c r="HW137" s="56"/>
      <c r="HX137" s="14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 s="1"/>
      <c r="IP137" s="1"/>
      <c r="IQ137" s="1"/>
      <c r="IR137" s="1"/>
    </row>
    <row r="138" spans="1:252" ht="15.75">
      <c r="A138" s="29">
        <v>3</v>
      </c>
      <c r="B138" s="58" t="s">
        <v>339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3"/>
      <c r="AH138" s="18"/>
      <c r="AI138" s="18"/>
      <c r="AJ138" s="56"/>
      <c r="AK138" s="14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G138" s="18"/>
      <c r="BH138" s="18"/>
      <c r="BI138" s="56"/>
      <c r="BJ138" s="14"/>
      <c r="BL138" s="18"/>
      <c r="BM138" s="18"/>
      <c r="BN138" s="56"/>
      <c r="BO138" s="14"/>
      <c r="BP138" s="1"/>
      <c r="BQ138" s="1"/>
      <c r="BR138" s="1"/>
      <c r="BS138" s="1"/>
      <c r="BT138" s="1"/>
      <c r="BV138" s="18"/>
      <c r="BW138" s="18"/>
      <c r="BX138" s="56"/>
      <c r="BY138" s="14"/>
      <c r="CA138" s="18"/>
      <c r="CB138" s="18"/>
      <c r="CC138" s="56"/>
      <c r="CD138" s="14"/>
      <c r="CF138" s="18"/>
      <c r="CG138" s="18"/>
      <c r="CH138" s="56"/>
      <c r="CI138" s="14"/>
      <c r="CK138" s="18"/>
      <c r="CL138" s="18"/>
      <c r="CM138" s="56"/>
      <c r="CN138" s="14"/>
      <c r="CP138" s="18"/>
      <c r="CQ138" s="18"/>
      <c r="CR138" s="56"/>
      <c r="CS138" s="14"/>
      <c r="CU138" s="18"/>
      <c r="CV138" s="18"/>
      <c r="CW138" s="56"/>
      <c r="CX138" s="14"/>
      <c r="CZ138" s="18"/>
      <c r="DA138" s="18"/>
      <c r="DB138" s="56"/>
      <c r="DC138" s="14"/>
      <c r="DE138" s="18"/>
      <c r="DF138" s="18"/>
      <c r="DG138" s="56"/>
      <c r="DH138" s="14"/>
      <c r="DJ138" s="18"/>
      <c r="DK138" s="18"/>
      <c r="DL138" s="56"/>
      <c r="DM138" s="14"/>
      <c r="DO138" s="18"/>
      <c r="DP138" s="18"/>
      <c r="DQ138" s="56"/>
      <c r="DR138" s="14"/>
      <c r="DT138" s="18"/>
      <c r="DU138" s="18"/>
      <c r="DV138" s="56"/>
      <c r="DW138" s="14"/>
      <c r="DY138" s="18"/>
      <c r="DZ138" s="18"/>
      <c r="EA138" s="56"/>
      <c r="EB138" s="14"/>
      <c r="EC138" t="s">
        <v>340</v>
      </c>
      <c r="ED138" s="18">
        <v>28</v>
      </c>
      <c r="EE138" s="18">
        <v>29</v>
      </c>
      <c r="EF138" s="56">
        <v>28</v>
      </c>
      <c r="EG138" s="14">
        <f>'[1]Группа 3'!DH59</f>
        <v>4.035714285714286</v>
      </c>
      <c r="EI138" s="18"/>
      <c r="EJ138" s="18"/>
      <c r="EK138" s="56"/>
      <c r="EL138" s="14"/>
      <c r="EN138" s="18"/>
      <c r="EO138" s="18"/>
      <c r="EP138" s="56"/>
      <c r="EQ138" s="14"/>
      <c r="ES138" s="18"/>
      <c r="ET138" s="18"/>
      <c r="EU138" s="56"/>
      <c r="EV138" s="14"/>
      <c r="EX138" s="18"/>
      <c r="EY138" s="18"/>
      <c r="EZ138" s="56"/>
      <c r="FA138" s="14"/>
      <c r="FB138" s="13"/>
      <c r="FC138" s="18"/>
      <c r="FD138" s="18"/>
      <c r="FE138" s="56"/>
      <c r="FF138" s="14"/>
      <c r="FH138" s="18"/>
      <c r="FI138" s="18"/>
      <c r="FJ138" s="56"/>
      <c r="FK138" s="14"/>
      <c r="FL138" s="13"/>
      <c r="FM138" s="18"/>
      <c r="FN138" s="18"/>
      <c r="FO138" s="56"/>
      <c r="FP138" s="14"/>
      <c r="FQ138" s="13"/>
      <c r="FR138" s="18"/>
      <c r="FS138" s="18"/>
      <c r="FT138" s="56"/>
      <c r="FU138" s="14"/>
      <c r="FV138" s="13"/>
      <c r="FW138" s="18"/>
      <c r="FX138" s="18"/>
      <c r="FY138" s="56"/>
      <c r="FZ138" s="14"/>
      <c r="GA138" s="13"/>
      <c r="GB138" s="18"/>
      <c r="GC138" s="18"/>
      <c r="GD138" s="56"/>
      <c r="GE138" s="14"/>
      <c r="GF138" s="13"/>
      <c r="GG138" s="18"/>
      <c r="GH138" s="18"/>
      <c r="GI138" s="56"/>
      <c r="GJ138" s="14"/>
      <c r="GK138" s="13"/>
      <c r="GL138" s="18"/>
      <c r="GM138" s="18"/>
      <c r="GN138" s="56"/>
      <c r="GO138" s="14"/>
      <c r="GP138" s="13"/>
      <c r="GQ138" s="18"/>
      <c r="GR138" s="18"/>
      <c r="GS138" s="56"/>
      <c r="GT138" s="14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3"/>
      <c r="HU138" s="18"/>
      <c r="HV138" s="18"/>
      <c r="HW138" s="56"/>
      <c r="HX138" s="14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 s="1"/>
      <c r="IP138" s="1"/>
      <c r="IQ138" s="1"/>
      <c r="IR138" s="1"/>
    </row>
    <row r="139" spans="1:252" ht="15.75">
      <c r="A139" s="29">
        <v>3</v>
      </c>
      <c r="B139" s="58" t="s">
        <v>143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3"/>
      <c r="AH139" s="18"/>
      <c r="AI139" s="18"/>
      <c r="AJ139" s="56"/>
      <c r="AK139" s="14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3"/>
      <c r="BG139" s="18"/>
      <c r="BH139" s="18"/>
      <c r="BI139" s="56"/>
      <c r="BJ139" s="14"/>
      <c r="BK139" s="13"/>
      <c r="BL139" s="18"/>
      <c r="BM139" s="18"/>
      <c r="BN139" s="56"/>
      <c r="BO139" s="14"/>
      <c r="BP139" s="1"/>
      <c r="BQ139" s="1"/>
      <c r="BR139" s="1"/>
      <c r="BS139" s="1"/>
      <c r="BT139" s="1"/>
      <c r="BU139" s="13"/>
      <c r="BV139" s="18"/>
      <c r="BW139" s="18"/>
      <c r="BX139" s="56"/>
      <c r="BY139" s="14"/>
      <c r="BZ139" s="13"/>
      <c r="CA139" s="18"/>
      <c r="CB139" s="18"/>
      <c r="CC139" s="56"/>
      <c r="CD139" s="14"/>
      <c r="CE139" s="13"/>
      <c r="CF139" s="18"/>
      <c r="CG139" s="18"/>
      <c r="CH139" s="56"/>
      <c r="CI139" s="14"/>
      <c r="CJ139" s="13"/>
      <c r="CK139" s="18"/>
      <c r="CL139" s="18"/>
      <c r="CM139" s="56"/>
      <c r="CN139" s="14"/>
      <c r="CO139" s="13"/>
      <c r="CP139" s="18"/>
      <c r="CQ139" s="18"/>
      <c r="CR139" s="56"/>
      <c r="CS139" s="14"/>
      <c r="CT139" s="13"/>
      <c r="CU139" s="18"/>
      <c r="CV139" s="18"/>
      <c r="CW139" s="56"/>
      <c r="CX139" s="14"/>
      <c r="CY139" s="13"/>
      <c r="CZ139" s="18"/>
      <c r="DA139" s="18"/>
      <c r="DB139" s="56"/>
      <c r="DC139" s="14"/>
      <c r="DD139" s="13"/>
      <c r="DE139" s="18"/>
      <c r="DF139" s="18"/>
      <c r="DG139" s="56"/>
      <c r="DH139" s="14"/>
      <c r="DI139" s="13"/>
      <c r="DJ139" s="18"/>
      <c r="DK139" s="18"/>
      <c r="DL139" s="56"/>
      <c r="DM139" s="14"/>
      <c r="DN139" s="13"/>
      <c r="DO139" s="18"/>
      <c r="DP139" s="18"/>
      <c r="DQ139" s="56"/>
      <c r="DR139" s="14"/>
      <c r="DS139" s="13"/>
      <c r="DT139" s="18"/>
      <c r="DU139" s="18"/>
      <c r="DV139" s="56"/>
      <c r="DW139" s="14"/>
      <c r="DX139" s="13"/>
      <c r="DY139" s="18"/>
      <c r="DZ139" s="18"/>
      <c r="EA139" s="56"/>
      <c r="EB139" s="14"/>
      <c r="EC139" t="s">
        <v>144</v>
      </c>
      <c r="ED139" s="18">
        <v>20</v>
      </c>
      <c r="EE139" s="18">
        <v>20</v>
      </c>
      <c r="EF139" s="56">
        <v>62</v>
      </c>
      <c r="EG139" s="14">
        <f>'[1]Группа 3'!DH60</f>
        <v>4</v>
      </c>
      <c r="EI139" s="18"/>
      <c r="EJ139" s="18"/>
      <c r="EK139" s="56"/>
      <c r="EL139" s="14"/>
      <c r="EM139" t="s">
        <v>16</v>
      </c>
      <c r="EN139" s="18">
        <v>20</v>
      </c>
      <c r="EO139" s="18">
        <v>20</v>
      </c>
      <c r="EP139" s="56">
        <v>62</v>
      </c>
      <c r="EQ139" s="14">
        <f>'[1]Группа 3'!EB60</f>
        <v>4</v>
      </c>
      <c r="ER139" t="s">
        <v>16</v>
      </c>
      <c r="ES139" s="18">
        <v>20</v>
      </c>
      <c r="ET139" s="18">
        <v>20</v>
      </c>
      <c r="EU139" s="56">
        <v>62</v>
      </c>
      <c r="EV139" s="14">
        <f>'[1]Группа 3'!EG60</f>
        <v>4</v>
      </c>
      <c r="EX139" s="18"/>
      <c r="EY139" s="18"/>
      <c r="EZ139" s="56"/>
      <c r="FA139" s="14"/>
      <c r="FB139" t="s">
        <v>16</v>
      </c>
      <c r="FC139" s="18">
        <v>20</v>
      </c>
      <c r="FD139" s="18">
        <v>20</v>
      </c>
      <c r="FE139" s="56">
        <v>62</v>
      </c>
      <c r="FF139" s="14">
        <f>'[1]Группа 3'!EQ60</f>
        <v>4</v>
      </c>
      <c r="FH139" s="18"/>
      <c r="FI139" s="18"/>
      <c r="FJ139" s="56"/>
      <c r="FK139" s="14"/>
      <c r="FM139" s="18"/>
      <c r="FN139" s="18"/>
      <c r="FO139" s="56"/>
      <c r="FP139" s="14"/>
      <c r="FQ139" s="13"/>
      <c r="FR139" s="18"/>
      <c r="FS139" s="18"/>
      <c r="FT139" s="56"/>
      <c r="FU139" s="14"/>
      <c r="FV139" s="13"/>
      <c r="FW139" s="18"/>
      <c r="FX139" s="18"/>
      <c r="FY139" s="56"/>
      <c r="FZ139" s="14"/>
      <c r="GA139" s="13"/>
      <c r="GB139" s="18"/>
      <c r="GC139" s="18"/>
      <c r="GD139" s="56"/>
      <c r="GE139" s="14"/>
      <c r="GF139" s="13"/>
      <c r="GG139" s="18"/>
      <c r="GH139" s="18"/>
      <c r="GI139" s="56"/>
      <c r="GJ139" s="14"/>
      <c r="GK139" s="13"/>
      <c r="GL139" s="18"/>
      <c r="GM139" s="18"/>
      <c r="GN139" s="56"/>
      <c r="GO139" s="14"/>
      <c r="GP139" s="13"/>
      <c r="GQ139" s="18"/>
      <c r="GR139" s="18"/>
      <c r="GS139" s="56"/>
      <c r="GT139" s="14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3"/>
      <c r="HU139" s="18"/>
      <c r="HV139" s="18"/>
      <c r="HW139" s="56"/>
      <c r="HX139" s="14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 s="1"/>
      <c r="IP139" s="1"/>
      <c r="IQ139" s="1"/>
      <c r="IR139" s="1"/>
    </row>
    <row r="140" spans="1:252" ht="15.75">
      <c r="A140" s="29">
        <v>5</v>
      </c>
      <c r="B140" s="58" t="s">
        <v>429</v>
      </c>
      <c r="C140" s="1"/>
      <c r="D140" s="1"/>
      <c r="E140" s="1"/>
      <c r="F140" s="1"/>
      <c r="G140" s="1"/>
      <c r="H140" t="s">
        <v>99</v>
      </c>
      <c r="I140" s="18">
        <v>42</v>
      </c>
      <c r="J140" s="18">
        <v>102</v>
      </c>
      <c r="K140" s="56">
        <v>327</v>
      </c>
      <c r="L140" s="14">
        <f>'[1]Группа 5'!L19</f>
        <v>7.428571428571429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3"/>
      <c r="AH140" s="18"/>
      <c r="AI140" s="18"/>
      <c r="AJ140" s="56"/>
      <c r="AK140" s="14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3"/>
      <c r="BG140" s="18"/>
      <c r="BH140" s="18"/>
      <c r="BI140" s="56"/>
      <c r="BJ140" s="14"/>
      <c r="BK140" s="13"/>
      <c r="BL140" s="18"/>
      <c r="BM140" s="18"/>
      <c r="BN140" s="56"/>
      <c r="BO140" s="14"/>
      <c r="BP140" s="1"/>
      <c r="BQ140" s="1"/>
      <c r="BR140" s="1"/>
      <c r="BS140" s="1"/>
      <c r="BT140" s="1"/>
      <c r="BU140" s="13"/>
      <c r="BV140" s="18"/>
      <c r="BW140" s="18"/>
      <c r="BX140" s="56"/>
      <c r="BY140" s="14"/>
      <c r="BZ140" s="13"/>
      <c r="CA140" s="18"/>
      <c r="CB140" s="18"/>
      <c r="CC140" s="56"/>
      <c r="CD140" s="14"/>
      <c r="CE140" s="13"/>
      <c r="CF140" s="18"/>
      <c r="CG140" s="18"/>
      <c r="CH140" s="56"/>
      <c r="CI140" s="14"/>
      <c r="CJ140" s="13"/>
      <c r="CK140" s="18"/>
      <c r="CL140" s="18"/>
      <c r="CM140" s="56"/>
      <c r="CN140" s="14"/>
      <c r="CO140" s="13"/>
      <c r="CP140" s="18"/>
      <c r="CQ140" s="18"/>
      <c r="CR140" s="56"/>
      <c r="CS140" s="14"/>
      <c r="CT140" s="13"/>
      <c r="CU140" s="18"/>
      <c r="CV140" s="18"/>
      <c r="CW140" s="56"/>
      <c r="CX140" s="14"/>
      <c r="CY140" s="13"/>
      <c r="CZ140" s="18"/>
      <c r="DA140" s="18"/>
      <c r="DB140" s="56"/>
      <c r="DC140" s="14"/>
      <c r="DD140" s="13"/>
      <c r="DE140" s="18"/>
      <c r="DF140" s="18"/>
      <c r="DG140" s="56"/>
      <c r="DH140" s="14"/>
      <c r="DI140" s="13"/>
      <c r="DJ140" s="18"/>
      <c r="DK140" s="18"/>
      <c r="DL140" s="56"/>
      <c r="DM140" s="14"/>
      <c r="DN140" s="13"/>
      <c r="DO140" s="18"/>
      <c r="DP140" s="18"/>
      <c r="DQ140" s="56"/>
      <c r="DR140" s="14"/>
      <c r="DS140" s="13"/>
      <c r="DT140" s="18"/>
      <c r="DU140" s="18"/>
      <c r="DV140" s="56"/>
      <c r="DW140" s="14"/>
      <c r="DX140" s="13"/>
      <c r="DY140" s="18"/>
      <c r="DZ140" s="18"/>
      <c r="EA140" s="56"/>
      <c r="EB140" s="14"/>
      <c r="ED140" s="18"/>
      <c r="EE140" s="18"/>
      <c r="EF140" s="56"/>
      <c r="EG140" s="14"/>
      <c r="EI140" s="18"/>
      <c r="EJ140" s="18"/>
      <c r="EK140" s="56"/>
      <c r="EL140" s="14"/>
      <c r="EN140" s="18"/>
      <c r="EO140" s="18"/>
      <c r="EP140" s="56"/>
      <c r="EQ140" s="14"/>
      <c r="ES140" s="18"/>
      <c r="ET140" s="18"/>
      <c r="EU140" s="56"/>
      <c r="EV140" s="14"/>
      <c r="EX140" s="18"/>
      <c r="EY140" s="18"/>
      <c r="EZ140" s="56"/>
      <c r="FA140" s="14"/>
      <c r="FC140" s="18"/>
      <c r="FD140" s="18"/>
      <c r="FE140" s="56"/>
      <c r="FF140" s="14"/>
      <c r="FH140" s="18"/>
      <c r="FI140" s="18"/>
      <c r="FJ140" s="56"/>
      <c r="FK140" s="14"/>
      <c r="FM140" s="18"/>
      <c r="FN140" s="18"/>
      <c r="FO140" s="56"/>
      <c r="FP140" s="14"/>
      <c r="FQ140" s="13"/>
      <c r="FR140" s="18"/>
      <c r="FS140" s="18"/>
      <c r="FT140" s="56"/>
      <c r="FU140" s="14"/>
      <c r="FV140" s="13"/>
      <c r="FW140" s="18"/>
      <c r="FX140" s="18"/>
      <c r="FY140" s="56"/>
      <c r="FZ140" s="14"/>
      <c r="GA140" s="13"/>
      <c r="GB140" s="18"/>
      <c r="GC140" s="18"/>
      <c r="GD140" s="56"/>
      <c r="GE140" s="14"/>
      <c r="GF140" s="13"/>
      <c r="GG140" s="18"/>
      <c r="GH140" s="18"/>
      <c r="GI140" s="56"/>
      <c r="GJ140" s="14"/>
      <c r="GK140" s="13"/>
      <c r="GL140" s="18"/>
      <c r="GM140" s="18"/>
      <c r="GN140" s="56"/>
      <c r="GO140" s="14"/>
      <c r="GP140" s="13"/>
      <c r="GQ140" s="18"/>
      <c r="GR140" s="18"/>
      <c r="GS140" s="56"/>
      <c r="GT140" s="14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t="s">
        <v>99</v>
      </c>
      <c r="HK140" s="18">
        <v>89</v>
      </c>
      <c r="HL140" s="18">
        <v>102</v>
      </c>
      <c r="HM140" s="56">
        <v>65</v>
      </c>
      <c r="HN140" s="14">
        <f>'[1]Группа 5'!FU19</f>
        <v>6.146067415730337</v>
      </c>
      <c r="HO140" s="1"/>
      <c r="HP140" s="1"/>
      <c r="HQ140" s="1"/>
      <c r="HR140" s="1"/>
      <c r="HS140" s="1"/>
      <c r="HT140" s="13"/>
      <c r="HU140" s="18"/>
      <c r="HV140" s="18"/>
      <c r="HW140" s="56"/>
      <c r="HX140" s="14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 s="1"/>
      <c r="IP140" s="1"/>
      <c r="IQ140" s="1"/>
      <c r="IR140" s="1"/>
    </row>
    <row r="141" spans="1:252" ht="15.75">
      <c r="A141" s="29">
        <v>1</v>
      </c>
      <c r="B141" s="58" t="s">
        <v>128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3" t="s">
        <v>83</v>
      </c>
      <c r="AH141" s="18">
        <v>4</v>
      </c>
      <c r="AI141" s="18">
        <v>23</v>
      </c>
      <c r="AJ141" s="56">
        <v>147</v>
      </c>
      <c r="AK141" s="14">
        <f>'[1]Группа 1'!V15</f>
        <v>6.75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3"/>
      <c r="BG141" s="18"/>
      <c r="BH141" s="18"/>
      <c r="BI141" s="56"/>
      <c r="BJ141" s="14"/>
      <c r="BK141" s="13"/>
      <c r="BL141" s="18"/>
      <c r="BM141" s="18"/>
      <c r="BN141" s="56"/>
      <c r="BO141" s="14"/>
      <c r="BP141" s="1"/>
      <c r="BQ141" s="1"/>
      <c r="BR141" s="1"/>
      <c r="BS141" s="1"/>
      <c r="BT141" s="1"/>
      <c r="BU141" s="13"/>
      <c r="BV141" s="18"/>
      <c r="BW141" s="18"/>
      <c r="BX141" s="56"/>
      <c r="BY141" s="14"/>
      <c r="BZ141" s="13"/>
      <c r="CA141" s="18"/>
      <c r="CB141" s="18"/>
      <c r="CC141" s="56"/>
      <c r="CD141" s="14"/>
      <c r="CE141" s="13"/>
      <c r="CF141" s="18"/>
      <c r="CG141" s="18"/>
      <c r="CH141" s="56"/>
      <c r="CI141" s="14"/>
      <c r="CJ141" s="13"/>
      <c r="CK141" s="18"/>
      <c r="CL141" s="18"/>
      <c r="CM141" s="56"/>
      <c r="CN141" s="14"/>
      <c r="CO141" s="13"/>
      <c r="CP141" s="18"/>
      <c r="CQ141" s="18"/>
      <c r="CR141" s="56"/>
      <c r="CS141" s="14"/>
      <c r="CT141" s="13"/>
      <c r="CU141" s="18"/>
      <c r="CV141" s="18"/>
      <c r="CW141" s="56"/>
      <c r="CX141" s="14"/>
      <c r="CY141" s="13"/>
      <c r="CZ141" s="18"/>
      <c r="DA141" s="18"/>
      <c r="DB141" s="56"/>
      <c r="DC141" s="14"/>
      <c r="DD141" s="13"/>
      <c r="DE141" s="18"/>
      <c r="DF141" s="18"/>
      <c r="DG141" s="56"/>
      <c r="DH141" s="14"/>
      <c r="DI141" s="13"/>
      <c r="DJ141" s="18"/>
      <c r="DK141" s="18"/>
      <c r="DL141" s="56"/>
      <c r="DM141" s="14"/>
      <c r="DN141" s="13"/>
      <c r="DO141" s="18"/>
      <c r="DP141" s="18"/>
      <c r="DQ141" s="56"/>
      <c r="DR141" s="14"/>
      <c r="DS141" s="13"/>
      <c r="DT141" s="18"/>
      <c r="DU141" s="18"/>
      <c r="DV141" s="56"/>
      <c r="DW141" s="14"/>
      <c r="DX141" s="13"/>
      <c r="DY141" s="18"/>
      <c r="DZ141" s="18"/>
      <c r="EA141" s="56"/>
      <c r="EB141" s="14"/>
      <c r="EC141" s="13"/>
      <c r="ED141" s="18"/>
      <c r="EE141" s="18"/>
      <c r="EF141" s="56"/>
      <c r="EG141" s="14"/>
      <c r="EH141" s="13"/>
      <c r="EI141" s="18"/>
      <c r="EJ141" s="18"/>
      <c r="EK141" s="56"/>
      <c r="EL141" s="14"/>
      <c r="EM141" s="13"/>
      <c r="EN141" s="18"/>
      <c r="EO141" s="18"/>
      <c r="EP141" s="56"/>
      <c r="EQ141" s="14"/>
      <c r="ER141" s="13"/>
      <c r="ES141" s="18"/>
      <c r="ET141" s="18"/>
      <c r="EU141" s="56"/>
      <c r="EV141" s="14"/>
      <c r="EW141" s="13"/>
      <c r="EX141" s="18"/>
      <c r="EY141" s="18"/>
      <c r="EZ141" s="56"/>
      <c r="FA141" s="14"/>
      <c r="FB141" s="13"/>
      <c r="FC141" s="18"/>
      <c r="FD141" s="18"/>
      <c r="FE141" s="56"/>
      <c r="FF141" s="14"/>
      <c r="FG141" s="13"/>
      <c r="FH141" s="18"/>
      <c r="FI141" s="18"/>
      <c r="FJ141" s="56"/>
      <c r="FK141" s="14"/>
      <c r="FL141" s="13"/>
      <c r="FM141" s="18"/>
      <c r="FN141" s="18"/>
      <c r="FO141" s="56"/>
      <c r="FP141" s="14"/>
      <c r="FQ141" s="13"/>
      <c r="FR141" s="18"/>
      <c r="FS141" s="18"/>
      <c r="FT141" s="56"/>
      <c r="FU141" s="14"/>
      <c r="FV141" s="13"/>
      <c r="FW141" s="18"/>
      <c r="FX141" s="18"/>
      <c r="FY141" s="56"/>
      <c r="FZ141" s="14"/>
      <c r="GA141" s="13"/>
      <c r="GB141" s="18"/>
      <c r="GC141" s="18"/>
      <c r="GD141" s="56"/>
      <c r="GE141" s="14"/>
      <c r="GF141" s="13"/>
      <c r="GG141" s="18"/>
      <c r="GH141" s="18"/>
      <c r="GI141" s="56"/>
      <c r="GJ141" s="14"/>
      <c r="GK141" s="13"/>
      <c r="GL141" s="18"/>
      <c r="GM141" s="18"/>
      <c r="GN141" s="56"/>
      <c r="GO141" s="14"/>
      <c r="GP141" s="13"/>
      <c r="GQ141" s="18"/>
      <c r="GR141" s="18"/>
      <c r="GS141" s="56"/>
      <c r="GT141" s="14"/>
      <c r="GU141" s="1"/>
      <c r="GV141" s="1"/>
      <c r="GW141" s="1"/>
      <c r="GX141" s="1"/>
      <c r="GY141" s="1"/>
      <c r="GZ141" s="13"/>
      <c r="HA141" s="18"/>
      <c r="HB141" s="18"/>
      <c r="HC141" s="56"/>
      <c r="HD141" s="14"/>
      <c r="HE141" s="13"/>
      <c r="HF141" s="18"/>
      <c r="HG141" s="18"/>
      <c r="HH141" s="56"/>
      <c r="HI141" s="14"/>
      <c r="HJ141" s="13" t="s">
        <v>83</v>
      </c>
      <c r="HK141" s="18">
        <v>29</v>
      </c>
      <c r="HL141" s="18">
        <v>64</v>
      </c>
      <c r="HM141" s="56">
        <v>134</v>
      </c>
      <c r="HN141" s="14">
        <f>'[1]Группа 1'!FU15</f>
        <v>3.206896551724138</v>
      </c>
      <c r="HO141" s="13"/>
      <c r="HP141" s="18"/>
      <c r="HQ141" s="18"/>
      <c r="HR141" s="56"/>
      <c r="HS141" s="14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 s="1"/>
      <c r="IP141" s="1"/>
      <c r="IQ141" s="1"/>
      <c r="IR141" s="1"/>
    </row>
    <row r="142" spans="1:252" ht="15.75">
      <c r="A142" s="29">
        <v>1</v>
      </c>
      <c r="B142" s="58" t="s">
        <v>286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38" t="s">
        <v>287</v>
      </c>
      <c r="AH142" s="12">
        <v>1</v>
      </c>
      <c r="AI142" s="12">
        <v>1</v>
      </c>
      <c r="AJ142" s="59">
        <v>80</v>
      </c>
      <c r="AK142" s="17">
        <f>'[1]Группа 1'!V16</f>
        <v>1.2999999999999998</v>
      </c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3"/>
      <c r="BG142" s="18"/>
      <c r="BH142" s="18"/>
      <c r="BI142" s="56"/>
      <c r="BJ142" s="14"/>
      <c r="BK142" s="13"/>
      <c r="BL142" s="18"/>
      <c r="BM142" s="18"/>
      <c r="BN142" s="56"/>
      <c r="BO142" s="14"/>
      <c r="BP142" s="1"/>
      <c r="BQ142" s="1"/>
      <c r="BR142" s="1"/>
      <c r="BS142" s="1"/>
      <c r="BT142" s="1"/>
      <c r="BU142" s="13"/>
      <c r="BV142" s="18"/>
      <c r="BW142" s="18"/>
      <c r="BX142" s="56"/>
      <c r="BY142" s="14"/>
      <c r="BZ142" s="13"/>
      <c r="CA142" s="18"/>
      <c r="CB142" s="18"/>
      <c r="CC142" s="56"/>
      <c r="CD142" s="14"/>
      <c r="CE142" s="13"/>
      <c r="CF142" s="18"/>
      <c r="CG142" s="18"/>
      <c r="CH142" s="56"/>
      <c r="CI142" s="14"/>
      <c r="CJ142" s="13"/>
      <c r="CK142" s="18"/>
      <c r="CL142" s="18"/>
      <c r="CM142" s="56"/>
      <c r="CN142" s="14"/>
      <c r="CO142" s="13"/>
      <c r="CP142" s="18"/>
      <c r="CQ142" s="18"/>
      <c r="CR142" s="56"/>
      <c r="CS142" s="14"/>
      <c r="CT142" s="13"/>
      <c r="CU142" s="18"/>
      <c r="CV142" s="18"/>
      <c r="CW142" s="56"/>
      <c r="CX142" s="14"/>
      <c r="CY142" s="13"/>
      <c r="CZ142" s="18"/>
      <c r="DA142" s="18"/>
      <c r="DB142" s="56"/>
      <c r="DC142" s="14"/>
      <c r="DD142" s="13"/>
      <c r="DE142" s="18"/>
      <c r="DF142" s="18"/>
      <c r="DG142" s="56"/>
      <c r="DH142" s="14"/>
      <c r="DI142" s="13"/>
      <c r="DJ142" s="18"/>
      <c r="DK142" s="18"/>
      <c r="DL142" s="56"/>
      <c r="DM142" s="14"/>
      <c r="DN142" s="13"/>
      <c r="DO142" s="18"/>
      <c r="DP142" s="18"/>
      <c r="DQ142" s="56"/>
      <c r="DR142" s="14"/>
      <c r="DS142" s="13"/>
      <c r="DT142" s="18"/>
      <c r="DU142" s="18"/>
      <c r="DV142" s="56"/>
      <c r="DW142" s="14"/>
      <c r="DX142" s="13"/>
      <c r="DY142" s="18"/>
      <c r="DZ142" s="18"/>
      <c r="EA142" s="56"/>
      <c r="EB142" s="14"/>
      <c r="EC142" s="13"/>
      <c r="ED142" s="18"/>
      <c r="EE142" s="18"/>
      <c r="EF142" s="56"/>
      <c r="EG142" s="14"/>
      <c r="EH142" s="13"/>
      <c r="EI142" s="18"/>
      <c r="EJ142" s="18"/>
      <c r="EK142" s="56"/>
      <c r="EL142" s="14"/>
      <c r="EM142" s="13"/>
      <c r="EN142" s="18"/>
      <c r="EO142" s="18"/>
      <c r="EP142" s="56"/>
      <c r="EQ142" s="14"/>
      <c r="ER142" s="13"/>
      <c r="ES142" s="18"/>
      <c r="ET142" s="18"/>
      <c r="EU142" s="56"/>
      <c r="EV142" s="14"/>
      <c r="EW142" s="13"/>
      <c r="EX142" s="18"/>
      <c r="EY142" s="18"/>
      <c r="EZ142" s="56"/>
      <c r="FA142" s="14"/>
      <c r="FB142" s="13"/>
      <c r="FC142" s="18"/>
      <c r="FD142" s="18"/>
      <c r="FE142" s="56"/>
      <c r="FF142" s="14"/>
      <c r="FG142" s="13"/>
      <c r="FH142" s="18"/>
      <c r="FI142" s="18"/>
      <c r="FJ142" s="56"/>
      <c r="FK142" s="14"/>
      <c r="FL142" s="13"/>
      <c r="FM142" s="18"/>
      <c r="FN142" s="18"/>
      <c r="FO142" s="56"/>
      <c r="FP142" s="14"/>
      <c r="FQ142" s="13"/>
      <c r="FR142" s="18"/>
      <c r="FS142" s="18"/>
      <c r="FT142" s="56"/>
      <c r="FU142" s="14"/>
      <c r="FV142" s="13"/>
      <c r="FW142" s="18"/>
      <c r="FX142" s="18"/>
      <c r="FY142" s="56"/>
      <c r="FZ142" s="14"/>
      <c r="GA142" s="13"/>
      <c r="GB142" s="18"/>
      <c r="GC142" s="18"/>
      <c r="GD142" s="56"/>
      <c r="GE142" s="14"/>
      <c r="GF142" s="13" t="s">
        <v>288</v>
      </c>
      <c r="GG142" s="18">
        <v>19</v>
      </c>
      <c r="GH142" s="18">
        <v>19</v>
      </c>
      <c r="GI142" s="56">
        <v>15</v>
      </c>
      <c r="GJ142" s="14">
        <f>'[1]Группа 1'!EL16</f>
        <v>2</v>
      </c>
      <c r="GK142" s="13"/>
      <c r="GL142" s="18"/>
      <c r="GM142" s="18"/>
      <c r="GN142" s="56"/>
      <c r="GO142" s="14"/>
      <c r="GP142" s="13"/>
      <c r="GQ142" s="18"/>
      <c r="GR142" s="18"/>
      <c r="GS142" s="56"/>
      <c r="GT142" s="14"/>
      <c r="GU142" s="1"/>
      <c r="GV142" s="1"/>
      <c r="GW142" s="1"/>
      <c r="GX142" s="1"/>
      <c r="GY142" s="1"/>
      <c r="GZ142" s="13"/>
      <c r="HA142" s="18"/>
      <c r="HB142" s="18"/>
      <c r="HC142" s="56"/>
      <c r="HD142" s="14"/>
      <c r="HE142" s="13"/>
      <c r="HF142" s="18"/>
      <c r="HG142" s="18"/>
      <c r="HH142" s="56"/>
      <c r="HI142" s="14"/>
      <c r="HJ142" s="13"/>
      <c r="HK142" s="18"/>
      <c r="HL142" s="18"/>
      <c r="HM142" s="56"/>
      <c r="HN142" s="14"/>
      <c r="HO142" s="13"/>
      <c r="HP142" s="18"/>
      <c r="HQ142" s="18"/>
      <c r="HR142" s="56"/>
      <c r="HS142" s="14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 s="1"/>
      <c r="IP142" s="1"/>
      <c r="IQ142" s="1"/>
      <c r="IR142" s="1"/>
    </row>
    <row r="143" spans="1:252" ht="15.75">
      <c r="A143" s="29">
        <v>1</v>
      </c>
      <c r="B143" s="58" t="s">
        <v>327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38"/>
      <c r="AH143" s="12"/>
      <c r="AI143" s="12"/>
      <c r="AJ143" s="59"/>
      <c r="AK143" s="17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3"/>
      <c r="BG143" s="18"/>
      <c r="BH143" s="18"/>
      <c r="BI143" s="56"/>
      <c r="BJ143" s="14"/>
      <c r="BK143" s="13"/>
      <c r="BL143" s="18"/>
      <c r="BM143" s="18"/>
      <c r="BN143" s="56"/>
      <c r="BO143" s="14"/>
      <c r="BP143" s="1"/>
      <c r="BQ143" s="1"/>
      <c r="BR143" s="1"/>
      <c r="BS143" s="1"/>
      <c r="BT143" s="1"/>
      <c r="BU143" s="13"/>
      <c r="BV143" s="18"/>
      <c r="BW143" s="18"/>
      <c r="BX143" s="56"/>
      <c r="BY143" s="14"/>
      <c r="BZ143" s="13"/>
      <c r="CA143" s="18"/>
      <c r="CB143" s="18"/>
      <c r="CC143" s="56"/>
      <c r="CD143" s="14"/>
      <c r="CE143" s="13"/>
      <c r="CF143" s="18"/>
      <c r="CG143" s="18"/>
      <c r="CH143" s="56"/>
      <c r="CI143" s="14"/>
      <c r="CJ143" s="13"/>
      <c r="CK143" s="18"/>
      <c r="CL143" s="18"/>
      <c r="CM143" s="56"/>
      <c r="CN143" s="14"/>
      <c r="CO143" s="13"/>
      <c r="CP143" s="18"/>
      <c r="CQ143" s="18"/>
      <c r="CR143" s="56"/>
      <c r="CS143" s="14"/>
      <c r="CT143" s="13"/>
      <c r="CU143" s="18"/>
      <c r="CV143" s="18"/>
      <c r="CW143" s="56"/>
      <c r="CX143" s="14"/>
      <c r="CY143" s="13"/>
      <c r="CZ143" s="18"/>
      <c r="DA143" s="18"/>
      <c r="DB143" s="56"/>
      <c r="DC143" s="14"/>
      <c r="DD143" s="13"/>
      <c r="DE143" s="18"/>
      <c r="DF143" s="18"/>
      <c r="DG143" s="56"/>
      <c r="DH143" s="14"/>
      <c r="DI143" s="13" t="s">
        <v>328</v>
      </c>
      <c r="DJ143" s="18">
        <v>11</v>
      </c>
      <c r="DK143" s="18">
        <v>11</v>
      </c>
      <c r="DL143" s="56">
        <v>33</v>
      </c>
      <c r="DM143" s="14">
        <f>'[1]Группа 1'!BY35</f>
        <v>2</v>
      </c>
      <c r="DN143" s="13"/>
      <c r="DO143" s="18"/>
      <c r="DP143" s="18"/>
      <c r="DQ143" s="56"/>
      <c r="DR143" s="14"/>
      <c r="DS143" s="13"/>
      <c r="DT143" s="18"/>
      <c r="DU143" s="18"/>
      <c r="DV143" s="56"/>
      <c r="DW143" s="14"/>
      <c r="DX143" s="13"/>
      <c r="DY143" s="18"/>
      <c r="DZ143" s="18"/>
      <c r="EA143" s="56"/>
      <c r="EB143" s="14"/>
      <c r="EC143" s="13"/>
      <c r="ED143" s="18"/>
      <c r="EE143" s="18"/>
      <c r="EF143" s="56"/>
      <c r="EG143" s="14"/>
      <c r="EH143" s="13"/>
      <c r="EI143" s="18"/>
      <c r="EJ143" s="18"/>
      <c r="EK143" s="56"/>
      <c r="EL143" s="14"/>
      <c r="EM143" s="13"/>
      <c r="EN143" s="18"/>
      <c r="EO143" s="18"/>
      <c r="EP143" s="56"/>
      <c r="EQ143" s="14"/>
      <c r="ER143" s="13"/>
      <c r="ES143" s="18"/>
      <c r="ET143" s="18"/>
      <c r="EU143" s="56"/>
      <c r="EV143" s="14"/>
      <c r="EW143" s="13"/>
      <c r="EX143" s="18"/>
      <c r="EY143" s="18"/>
      <c r="EZ143" s="56"/>
      <c r="FA143" s="14"/>
      <c r="FB143" s="13"/>
      <c r="FC143" s="18"/>
      <c r="FD143" s="18"/>
      <c r="FE143" s="56"/>
      <c r="FF143" s="14"/>
      <c r="FG143" s="13"/>
      <c r="FH143" s="18"/>
      <c r="FI143" s="18"/>
      <c r="FJ143" s="56"/>
      <c r="FK143" s="14"/>
      <c r="FL143" s="13"/>
      <c r="FM143" s="18"/>
      <c r="FN143" s="18"/>
      <c r="FO143" s="56"/>
      <c r="FP143" s="14"/>
      <c r="FQ143" s="13"/>
      <c r="FR143" s="18"/>
      <c r="FS143" s="18"/>
      <c r="FT143" s="56"/>
      <c r="FU143" s="14"/>
      <c r="FV143" s="13"/>
      <c r="FW143" s="18"/>
      <c r="FX143" s="18"/>
      <c r="FY143" s="56"/>
      <c r="FZ143" s="14"/>
      <c r="GA143" s="13"/>
      <c r="GB143" s="18"/>
      <c r="GC143" s="18"/>
      <c r="GD143" s="56"/>
      <c r="GE143" s="14"/>
      <c r="GF143" s="13"/>
      <c r="GG143" s="18"/>
      <c r="GH143" s="18"/>
      <c r="GI143" s="56"/>
      <c r="GJ143" s="14"/>
      <c r="GK143" s="13"/>
      <c r="GL143" s="18"/>
      <c r="GM143" s="18"/>
      <c r="GN143" s="56"/>
      <c r="GO143" s="14"/>
      <c r="GP143" s="13"/>
      <c r="GQ143" s="18"/>
      <c r="GR143" s="18"/>
      <c r="GS143" s="56"/>
      <c r="GT143" s="14"/>
      <c r="GU143" s="1"/>
      <c r="GV143" s="1"/>
      <c r="GW143" s="1"/>
      <c r="GX143" s="1"/>
      <c r="GY143" s="1"/>
      <c r="GZ143" s="13"/>
      <c r="HA143" s="18"/>
      <c r="HB143" s="18"/>
      <c r="HC143" s="56"/>
      <c r="HD143" s="14"/>
      <c r="HE143" s="13"/>
      <c r="HF143" s="18"/>
      <c r="HG143" s="18"/>
      <c r="HH143" s="56"/>
      <c r="HI143" s="14"/>
      <c r="HJ143" s="13"/>
      <c r="HK143" s="18"/>
      <c r="HL143" s="18"/>
      <c r="HM143" s="56"/>
      <c r="HN143" s="14"/>
      <c r="HO143" s="13"/>
      <c r="HP143" s="18"/>
      <c r="HQ143" s="18"/>
      <c r="HR143" s="56"/>
      <c r="HS143" s="14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 s="1"/>
      <c r="IP143" s="1"/>
      <c r="IQ143" s="1"/>
      <c r="IR143" s="1"/>
    </row>
    <row r="144" spans="1:252" ht="15.75">
      <c r="A144" s="29">
        <v>1</v>
      </c>
      <c r="B144" s="58" t="s">
        <v>350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38" t="s">
        <v>279</v>
      </c>
      <c r="AH144" s="12">
        <v>1</v>
      </c>
      <c r="AI144" s="12">
        <v>3</v>
      </c>
      <c r="AJ144" s="59">
        <v>32</v>
      </c>
      <c r="AK144" s="17">
        <f>'[1]Группа 1'!V36</f>
        <v>4.9</v>
      </c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3"/>
      <c r="BG144" s="18"/>
      <c r="BH144" s="18"/>
      <c r="BI144" s="56"/>
      <c r="BJ144" s="14"/>
      <c r="BK144" s="13"/>
      <c r="BL144" s="18"/>
      <c r="BM144" s="18"/>
      <c r="BN144" s="56"/>
      <c r="BO144" s="14"/>
      <c r="BP144" s="1"/>
      <c r="BQ144" s="1"/>
      <c r="BR144" s="1"/>
      <c r="BS144" s="1"/>
      <c r="BT144" s="1"/>
      <c r="BU144" s="13"/>
      <c r="BV144" s="18"/>
      <c r="BW144" s="18"/>
      <c r="BX144" s="56"/>
      <c r="BY144" s="14"/>
      <c r="BZ144" s="13"/>
      <c r="CA144" s="18"/>
      <c r="CB144" s="18"/>
      <c r="CC144" s="56"/>
      <c r="CD144" s="14"/>
      <c r="CE144" s="13"/>
      <c r="CF144" s="18"/>
      <c r="CG144" s="18"/>
      <c r="CH144" s="56"/>
      <c r="CI144" s="14"/>
      <c r="CJ144" s="13"/>
      <c r="CK144" s="18"/>
      <c r="CL144" s="18"/>
      <c r="CM144" s="56"/>
      <c r="CN144" s="14"/>
      <c r="CO144" s="13"/>
      <c r="CP144" s="18"/>
      <c r="CQ144" s="18"/>
      <c r="CR144" s="56"/>
      <c r="CS144" s="14"/>
      <c r="CT144" s="13"/>
      <c r="CU144" s="18"/>
      <c r="CV144" s="18"/>
      <c r="CW144" s="56"/>
      <c r="CX144" s="14"/>
      <c r="CY144" s="13"/>
      <c r="CZ144" s="18"/>
      <c r="DA144" s="18"/>
      <c r="DB144" s="56"/>
      <c r="DC144" s="14"/>
      <c r="DD144" s="13"/>
      <c r="DE144" s="18"/>
      <c r="DF144" s="18"/>
      <c r="DG144" s="56"/>
      <c r="DH144" s="14"/>
      <c r="DI144" s="13"/>
      <c r="DJ144" s="18"/>
      <c r="DK144" s="18"/>
      <c r="DL144" s="56"/>
      <c r="DM144" s="14"/>
      <c r="DN144" s="13"/>
      <c r="DO144" s="18"/>
      <c r="DP144" s="18"/>
      <c r="DQ144" s="56"/>
      <c r="DR144" s="14"/>
      <c r="DS144" s="13"/>
      <c r="DT144" s="18"/>
      <c r="DU144" s="18"/>
      <c r="DV144" s="56"/>
      <c r="DW144" s="14"/>
      <c r="DX144" s="13"/>
      <c r="DY144" s="18"/>
      <c r="DZ144" s="18"/>
      <c r="EA144" s="56"/>
      <c r="EB144" s="14"/>
      <c r="EC144" s="13"/>
      <c r="ED144" s="18"/>
      <c r="EE144" s="18"/>
      <c r="EF144" s="56"/>
      <c r="EG144" s="14"/>
      <c r="EH144" s="13"/>
      <c r="EI144" s="18"/>
      <c r="EJ144" s="18"/>
      <c r="EK144" s="56"/>
      <c r="EL144" s="14"/>
      <c r="EM144" s="13"/>
      <c r="EN144" s="18"/>
      <c r="EO144" s="18"/>
      <c r="EP144" s="56"/>
      <c r="EQ144" s="14"/>
      <c r="ER144" s="13"/>
      <c r="ES144" s="18"/>
      <c r="ET144" s="18"/>
      <c r="EU144" s="56"/>
      <c r="EV144" s="14"/>
      <c r="EW144" s="13"/>
      <c r="EX144" s="18"/>
      <c r="EY144" s="18"/>
      <c r="EZ144" s="56"/>
      <c r="FA144" s="14"/>
      <c r="FB144" s="13"/>
      <c r="FC144" s="18"/>
      <c r="FD144" s="18"/>
      <c r="FE144" s="56"/>
      <c r="FF144" s="14"/>
      <c r="FG144" s="13"/>
      <c r="FH144" s="18"/>
      <c r="FI144" s="18"/>
      <c r="FJ144" s="56"/>
      <c r="FK144" s="14"/>
      <c r="FL144" s="13"/>
      <c r="FM144" s="18"/>
      <c r="FN144" s="18"/>
      <c r="FO144" s="56"/>
      <c r="FP144" s="14"/>
      <c r="FQ144" s="13"/>
      <c r="FR144" s="18"/>
      <c r="FS144" s="18"/>
      <c r="FT144" s="56"/>
      <c r="FU144" s="14"/>
      <c r="FV144" s="13"/>
      <c r="FW144" s="18"/>
      <c r="FX144" s="18"/>
      <c r="FY144" s="56"/>
      <c r="FZ144" s="14"/>
      <c r="GA144" s="13"/>
      <c r="GB144" s="18"/>
      <c r="GC144" s="18"/>
      <c r="GD144" s="56"/>
      <c r="GE144" s="14"/>
      <c r="GF144" s="13"/>
      <c r="GG144" s="18"/>
      <c r="GH144" s="18"/>
      <c r="GI144" s="56"/>
      <c r="GJ144" s="14"/>
      <c r="GK144" s="13"/>
      <c r="GL144" s="18"/>
      <c r="GM144" s="18"/>
      <c r="GN144" s="56"/>
      <c r="GO144" s="14"/>
      <c r="GP144" s="13"/>
      <c r="GQ144" s="18"/>
      <c r="GR144" s="18"/>
      <c r="GS144" s="56"/>
      <c r="GT144" s="14"/>
      <c r="GU144" s="1"/>
      <c r="GV144" s="1"/>
      <c r="GW144" s="1"/>
      <c r="GX144" s="1"/>
      <c r="GY144" s="1"/>
      <c r="GZ144" s="13"/>
      <c r="HA144" s="18"/>
      <c r="HB144" s="18"/>
      <c r="HC144" s="56"/>
      <c r="HD144" s="14"/>
      <c r="HE144" s="13"/>
      <c r="HF144" s="18"/>
      <c r="HG144" s="18"/>
      <c r="HH144" s="56"/>
      <c r="HI144" s="14"/>
      <c r="HJ144" s="13"/>
      <c r="HK144" s="18"/>
      <c r="HL144" s="18"/>
      <c r="HM144" s="56"/>
      <c r="HN144" s="14"/>
      <c r="HO144" s="13"/>
      <c r="HP144" s="18"/>
      <c r="HQ144" s="18"/>
      <c r="HR144" s="56"/>
      <c r="HS144" s="14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</row>
    <row r="145" spans="1:252" ht="15.75">
      <c r="A145" s="29">
        <v>1</v>
      </c>
      <c r="B145" s="58" t="s">
        <v>139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40" t="s">
        <v>140</v>
      </c>
      <c r="AH145" s="18">
        <v>4</v>
      </c>
      <c r="AI145" s="18">
        <v>10</v>
      </c>
      <c r="AJ145" s="56">
        <v>113</v>
      </c>
      <c r="AK145" s="14">
        <f>'[1]Группа 1'!V17</f>
        <v>3.5</v>
      </c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3"/>
      <c r="BG145" s="18"/>
      <c r="BH145" s="18"/>
      <c r="BI145" s="56"/>
      <c r="BJ145" s="14"/>
      <c r="BK145" s="13"/>
      <c r="BL145" s="18"/>
      <c r="BM145" s="18"/>
      <c r="BN145" s="56"/>
      <c r="BO145" s="14"/>
      <c r="BP145" s="1"/>
      <c r="BQ145" s="1"/>
      <c r="BR145" s="1"/>
      <c r="BS145" s="1"/>
      <c r="BT145" s="1"/>
      <c r="BU145" s="13"/>
      <c r="BV145" s="18"/>
      <c r="BW145" s="18"/>
      <c r="BX145" s="56"/>
      <c r="BY145" s="14"/>
      <c r="BZ145" s="13"/>
      <c r="CA145" s="18"/>
      <c r="CB145" s="18"/>
      <c r="CC145" s="56"/>
      <c r="CD145" s="14"/>
      <c r="CE145" s="13"/>
      <c r="CF145" s="18"/>
      <c r="CG145" s="18"/>
      <c r="CH145" s="56"/>
      <c r="CI145" s="14"/>
      <c r="CJ145" s="13"/>
      <c r="CK145" s="18"/>
      <c r="CL145" s="18"/>
      <c r="CM145" s="56"/>
      <c r="CN145" s="14"/>
      <c r="CO145" s="13"/>
      <c r="CP145" s="18"/>
      <c r="CQ145" s="18"/>
      <c r="CR145" s="56"/>
      <c r="CS145" s="14"/>
      <c r="CT145" s="13"/>
      <c r="CU145" s="18"/>
      <c r="CV145" s="18"/>
      <c r="CW145" s="56"/>
      <c r="CX145" s="14"/>
      <c r="CY145" s="13"/>
      <c r="CZ145" s="18"/>
      <c r="DA145" s="18"/>
      <c r="DB145" s="56"/>
      <c r="DC145" s="14"/>
      <c r="DD145" s="13"/>
      <c r="DE145" s="18"/>
      <c r="DF145" s="18"/>
      <c r="DG145" s="56"/>
      <c r="DH145" s="14"/>
      <c r="DI145" s="13"/>
      <c r="DJ145" s="18"/>
      <c r="DK145" s="18"/>
      <c r="DL145" s="56"/>
      <c r="DM145" s="14"/>
      <c r="DN145" s="13"/>
      <c r="DO145" s="18"/>
      <c r="DP145" s="18"/>
      <c r="DQ145" s="56"/>
      <c r="DR145" s="14"/>
      <c r="DS145" s="13"/>
      <c r="DT145" s="18"/>
      <c r="DU145" s="18"/>
      <c r="DV145" s="56"/>
      <c r="DW145" s="14"/>
      <c r="DX145" s="13"/>
      <c r="DY145" s="18"/>
      <c r="DZ145" s="18"/>
      <c r="EA145" s="56"/>
      <c r="EB145" s="14"/>
      <c r="EC145" s="13"/>
      <c r="ED145" s="18"/>
      <c r="EE145" s="18"/>
      <c r="EF145" s="56"/>
      <c r="EG145" s="14"/>
      <c r="EH145" s="13"/>
      <c r="EI145" s="18"/>
      <c r="EJ145" s="18"/>
      <c r="EK145" s="56"/>
      <c r="EL145" s="14"/>
      <c r="EM145" s="13"/>
      <c r="EN145" s="18"/>
      <c r="EO145" s="18"/>
      <c r="EP145" s="56"/>
      <c r="EQ145" s="14"/>
      <c r="ER145" s="13"/>
      <c r="ES145" s="18"/>
      <c r="ET145" s="18"/>
      <c r="EU145" s="56"/>
      <c r="EV145" s="14"/>
      <c r="EW145" s="13"/>
      <c r="EX145" s="18"/>
      <c r="EY145" s="18"/>
      <c r="EZ145" s="56"/>
      <c r="FA145" s="14"/>
      <c r="FB145" s="13"/>
      <c r="FC145" s="18"/>
      <c r="FD145" s="18"/>
      <c r="FE145" s="56"/>
      <c r="FF145" s="14"/>
      <c r="FG145" s="13"/>
      <c r="FH145" s="18"/>
      <c r="FI145" s="18"/>
      <c r="FJ145" s="56"/>
      <c r="FK145" s="14"/>
      <c r="FL145" s="13"/>
      <c r="FM145" s="18"/>
      <c r="FN145" s="18"/>
      <c r="FO145" s="56"/>
      <c r="FP145" s="14"/>
      <c r="FQ145" s="13"/>
      <c r="FR145" s="18"/>
      <c r="FS145" s="18"/>
      <c r="FT145" s="56"/>
      <c r="FU145" s="14"/>
      <c r="FV145" s="13"/>
      <c r="FW145" s="18"/>
      <c r="FX145" s="18"/>
      <c r="FY145" s="56"/>
      <c r="FZ145" s="14"/>
      <c r="GA145" s="13"/>
      <c r="GB145" s="18"/>
      <c r="GC145" s="18"/>
      <c r="GD145" s="56"/>
      <c r="GE145" s="14"/>
      <c r="GF145" s="13"/>
      <c r="GG145" s="18"/>
      <c r="GH145" s="18"/>
      <c r="GI145" s="56"/>
      <c r="GJ145" s="14"/>
      <c r="GK145" s="13"/>
      <c r="GL145" s="18"/>
      <c r="GM145" s="18"/>
      <c r="GN145" s="56"/>
      <c r="GO145" s="14"/>
      <c r="GP145" s="13"/>
      <c r="GQ145" s="18"/>
      <c r="GR145" s="18"/>
      <c r="GS145" s="56"/>
      <c r="GT145" s="14"/>
      <c r="GU145" s="1"/>
      <c r="GV145" s="1"/>
      <c r="GW145" s="1"/>
      <c r="GX145" s="1"/>
      <c r="GY145" s="1"/>
      <c r="GZ145" s="13"/>
      <c r="HA145" s="18"/>
      <c r="HB145" s="18"/>
      <c r="HC145" s="56"/>
      <c r="HD145" s="14"/>
      <c r="HE145" s="13"/>
      <c r="HF145" s="18"/>
      <c r="HG145" s="18"/>
      <c r="HH145" s="56"/>
      <c r="HI145" s="14"/>
      <c r="HJ145" s="13" t="s">
        <v>141</v>
      </c>
      <c r="HK145" s="18">
        <v>14</v>
      </c>
      <c r="HL145" s="18">
        <v>36</v>
      </c>
      <c r="HM145" s="56">
        <v>118</v>
      </c>
      <c r="HN145" s="14">
        <f>'[1]Группа 1'!FU17</f>
        <v>3.5714285714285716</v>
      </c>
      <c r="HO145" s="13"/>
      <c r="HP145" s="18"/>
      <c r="HQ145" s="18"/>
      <c r="HR145" s="56"/>
      <c r="HS145" s="14"/>
      <c r="HT145" s="38" t="s">
        <v>140</v>
      </c>
      <c r="HU145" s="12">
        <v>2</v>
      </c>
      <c r="HV145" s="12">
        <v>10</v>
      </c>
      <c r="HW145" s="59">
        <v>159</v>
      </c>
      <c r="HX145" s="17">
        <f>'[1]Группа 1'!GE17</f>
        <v>7</v>
      </c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 s="1"/>
      <c r="IP145" s="1"/>
      <c r="IQ145" s="1"/>
      <c r="IR145" s="1"/>
    </row>
    <row r="146" spans="1:252" ht="15.75">
      <c r="A146" s="29">
        <v>1</v>
      </c>
      <c r="B146" s="58" t="s">
        <v>375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40" t="s">
        <v>140</v>
      </c>
      <c r="AH146" s="18">
        <v>4</v>
      </c>
      <c r="AI146" s="18">
        <v>9</v>
      </c>
      <c r="AJ146" s="56">
        <v>125</v>
      </c>
      <c r="AK146" s="14">
        <f>'[1]Группа 1'!V37</f>
        <v>3.25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3"/>
      <c r="BG146" s="18"/>
      <c r="BH146" s="18"/>
      <c r="BI146" s="56"/>
      <c r="BJ146" s="14"/>
      <c r="BK146" s="13"/>
      <c r="BL146" s="18"/>
      <c r="BM146" s="18"/>
      <c r="BN146" s="56"/>
      <c r="BO146" s="14"/>
      <c r="BP146" s="1"/>
      <c r="BQ146" s="1"/>
      <c r="BR146" s="1"/>
      <c r="BS146" s="1"/>
      <c r="BT146" s="1"/>
      <c r="BU146" s="13"/>
      <c r="BV146" s="18"/>
      <c r="BW146" s="18"/>
      <c r="BX146" s="56"/>
      <c r="BY146" s="14"/>
      <c r="BZ146" s="13"/>
      <c r="CA146" s="18"/>
      <c r="CB146" s="18"/>
      <c r="CC146" s="56"/>
      <c r="CD146" s="14"/>
      <c r="CE146" s="13"/>
      <c r="CF146" s="18"/>
      <c r="CG146" s="18"/>
      <c r="CH146" s="56"/>
      <c r="CI146" s="14"/>
      <c r="CJ146" s="13"/>
      <c r="CK146" s="18"/>
      <c r="CL146" s="18"/>
      <c r="CM146" s="56"/>
      <c r="CN146" s="14"/>
      <c r="CO146" s="13"/>
      <c r="CP146" s="18"/>
      <c r="CQ146" s="18"/>
      <c r="CR146" s="56"/>
      <c r="CS146" s="14"/>
      <c r="CT146" s="13"/>
      <c r="CU146" s="18"/>
      <c r="CV146" s="18"/>
      <c r="CW146" s="56"/>
      <c r="CX146" s="14"/>
      <c r="CY146" s="13"/>
      <c r="CZ146" s="18"/>
      <c r="DA146" s="18"/>
      <c r="DB146" s="56"/>
      <c r="DC146" s="14"/>
      <c r="DD146" s="13"/>
      <c r="DE146" s="18"/>
      <c r="DF146" s="18"/>
      <c r="DG146" s="56"/>
      <c r="DH146" s="14"/>
      <c r="DI146" s="13"/>
      <c r="DJ146" s="18"/>
      <c r="DK146" s="18"/>
      <c r="DL146" s="56"/>
      <c r="DM146" s="14"/>
      <c r="DN146" s="13"/>
      <c r="DO146" s="18"/>
      <c r="DP146" s="18"/>
      <c r="DQ146" s="56"/>
      <c r="DR146" s="14"/>
      <c r="DS146" s="13"/>
      <c r="DT146" s="18"/>
      <c r="DU146" s="18"/>
      <c r="DV146" s="56"/>
      <c r="DW146" s="14"/>
      <c r="DX146" s="13"/>
      <c r="DY146" s="18"/>
      <c r="DZ146" s="18"/>
      <c r="EA146" s="56"/>
      <c r="EB146" s="14"/>
      <c r="EC146" s="13"/>
      <c r="ED146" s="18"/>
      <c r="EE146" s="18"/>
      <c r="EF146" s="56"/>
      <c r="EG146" s="14"/>
      <c r="EH146" s="13"/>
      <c r="EI146" s="18"/>
      <c r="EJ146" s="18"/>
      <c r="EK146" s="56"/>
      <c r="EL146" s="14"/>
      <c r="EM146" s="13"/>
      <c r="EN146" s="18"/>
      <c r="EO146" s="18"/>
      <c r="EP146" s="56"/>
      <c r="EQ146" s="14"/>
      <c r="ER146" s="13"/>
      <c r="ES146" s="18"/>
      <c r="ET146" s="18"/>
      <c r="EU146" s="56"/>
      <c r="EV146" s="14"/>
      <c r="EW146" s="13"/>
      <c r="EX146" s="18"/>
      <c r="EY146" s="18"/>
      <c r="EZ146" s="56"/>
      <c r="FA146" s="14"/>
      <c r="FB146" s="13"/>
      <c r="FC146" s="18"/>
      <c r="FD146" s="18"/>
      <c r="FE146" s="56"/>
      <c r="FF146" s="14"/>
      <c r="FG146" s="13"/>
      <c r="FH146" s="18"/>
      <c r="FI146" s="18"/>
      <c r="FJ146" s="56"/>
      <c r="FK146" s="14"/>
      <c r="FL146" s="13"/>
      <c r="FM146" s="18"/>
      <c r="FN146" s="18"/>
      <c r="FO146" s="56"/>
      <c r="FP146" s="14"/>
      <c r="FQ146" s="13"/>
      <c r="FR146" s="18"/>
      <c r="FS146" s="18"/>
      <c r="FT146" s="56"/>
      <c r="FU146" s="14"/>
      <c r="FV146" s="13"/>
      <c r="FW146" s="18"/>
      <c r="FX146" s="18"/>
      <c r="FY146" s="56"/>
      <c r="FZ146" s="14"/>
      <c r="GA146" s="13"/>
      <c r="GB146" s="18"/>
      <c r="GC146" s="18"/>
      <c r="GD146" s="56"/>
      <c r="GE146" s="14"/>
      <c r="GF146" s="13"/>
      <c r="GG146" s="18"/>
      <c r="GH146" s="18"/>
      <c r="GI146" s="56"/>
      <c r="GJ146" s="14"/>
      <c r="GK146" s="13"/>
      <c r="GL146" s="18"/>
      <c r="GM146" s="18"/>
      <c r="GN146" s="56"/>
      <c r="GO146" s="14"/>
      <c r="GP146" s="13"/>
      <c r="GQ146" s="18"/>
      <c r="GR146" s="18"/>
      <c r="GS146" s="56"/>
      <c r="GT146" s="14"/>
      <c r="GU146" s="1"/>
      <c r="GV146" s="1"/>
      <c r="GW146" s="1"/>
      <c r="GX146" s="1"/>
      <c r="GY146" s="1"/>
      <c r="GZ146" s="13"/>
      <c r="HA146" s="18"/>
      <c r="HB146" s="18"/>
      <c r="HC146" s="56"/>
      <c r="HD146" s="14"/>
      <c r="HE146" s="13"/>
      <c r="HF146" s="18"/>
      <c r="HG146" s="18"/>
      <c r="HH146" s="56"/>
      <c r="HI146" s="14"/>
      <c r="HJ146" s="13"/>
      <c r="HK146" s="18"/>
      <c r="HL146" s="18"/>
      <c r="HM146" s="56"/>
      <c r="HN146" s="14"/>
      <c r="HO146" s="13"/>
      <c r="HP146" s="18"/>
      <c r="HQ146" s="18"/>
      <c r="HR146" s="56"/>
      <c r="HS146" s="14"/>
      <c r="HT146" s="38"/>
      <c r="HU146" s="12"/>
      <c r="HV146" s="12"/>
      <c r="HW146" s="59"/>
      <c r="HX146" s="17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 s="1"/>
      <c r="IP146" s="1"/>
      <c r="IQ146" s="1"/>
      <c r="IR146" s="1"/>
    </row>
    <row r="147" spans="1:252" ht="15.75">
      <c r="A147" s="29">
        <v>1</v>
      </c>
      <c r="B147" s="58" t="s">
        <v>190</v>
      </c>
      <c r="C147" s="1"/>
      <c r="D147" s="1"/>
      <c r="E147" s="1"/>
      <c r="F147" s="1"/>
      <c r="G147" s="1"/>
      <c r="H147" s="13" t="s">
        <v>97</v>
      </c>
      <c r="I147" s="18">
        <v>10</v>
      </c>
      <c r="J147" s="18">
        <v>21</v>
      </c>
      <c r="K147" s="56">
        <v>186</v>
      </c>
      <c r="L147" s="14">
        <f>'[1]Группа 1'!G38</f>
        <v>3.1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3" t="s">
        <v>191</v>
      </c>
      <c r="AH147" s="18">
        <v>9</v>
      </c>
      <c r="AI147" s="18">
        <v>29</v>
      </c>
      <c r="AJ147" s="56">
        <v>294</v>
      </c>
      <c r="AK147" s="14">
        <f>'[1]Группа 1'!V38</f>
        <v>4.222222222222222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3"/>
      <c r="BG147" s="18"/>
      <c r="BH147" s="18"/>
      <c r="BI147" s="56"/>
      <c r="BJ147" s="14"/>
      <c r="BK147" s="13"/>
      <c r="BL147" s="18"/>
      <c r="BM147" s="18"/>
      <c r="BN147" s="56"/>
      <c r="BO147" s="14"/>
      <c r="BP147" s="1"/>
      <c r="BQ147" s="1"/>
      <c r="BR147" s="1"/>
      <c r="BS147" s="1"/>
      <c r="BT147" s="1"/>
      <c r="BU147" s="13"/>
      <c r="BV147" s="18"/>
      <c r="BW147" s="18"/>
      <c r="BX147" s="56"/>
      <c r="BY147" s="14"/>
      <c r="BZ147" s="13"/>
      <c r="CA147" s="18"/>
      <c r="CB147" s="18"/>
      <c r="CC147" s="56"/>
      <c r="CD147" s="14"/>
      <c r="CE147" s="13"/>
      <c r="CF147" s="18"/>
      <c r="CG147" s="18"/>
      <c r="CH147" s="56"/>
      <c r="CI147" s="14"/>
      <c r="CJ147" s="13"/>
      <c r="CK147" s="18"/>
      <c r="CL147" s="18"/>
      <c r="CM147" s="56"/>
      <c r="CN147" s="14"/>
      <c r="CO147" s="13"/>
      <c r="CP147" s="18"/>
      <c r="CQ147" s="18"/>
      <c r="CR147" s="56"/>
      <c r="CS147" s="14"/>
      <c r="CT147" s="13"/>
      <c r="CU147" s="18"/>
      <c r="CV147" s="18"/>
      <c r="CW147" s="56"/>
      <c r="CX147" s="14"/>
      <c r="CY147" s="13"/>
      <c r="CZ147" s="18"/>
      <c r="DA147" s="18"/>
      <c r="DB147" s="56"/>
      <c r="DC147" s="14"/>
      <c r="DD147" s="13"/>
      <c r="DE147" s="18"/>
      <c r="DF147" s="18"/>
      <c r="DG147" s="56"/>
      <c r="DH147" s="14"/>
      <c r="DI147" s="13"/>
      <c r="DJ147" s="18"/>
      <c r="DK147" s="18"/>
      <c r="DL147" s="56"/>
      <c r="DM147" s="14"/>
      <c r="DN147" s="13"/>
      <c r="DO147" s="18"/>
      <c r="DP147" s="18"/>
      <c r="DQ147" s="56"/>
      <c r="DR147" s="14"/>
      <c r="DS147" s="13"/>
      <c r="DT147" s="18"/>
      <c r="DU147" s="18"/>
      <c r="DV147" s="56"/>
      <c r="DW147" s="14"/>
      <c r="DX147" s="13"/>
      <c r="DY147" s="18"/>
      <c r="DZ147" s="18"/>
      <c r="EA147" s="56"/>
      <c r="EB147" s="14"/>
      <c r="EC147" s="13"/>
      <c r="ED147" s="18"/>
      <c r="EE147" s="18"/>
      <c r="EF147" s="56"/>
      <c r="EG147" s="14"/>
      <c r="EH147" s="13"/>
      <c r="EI147" s="18"/>
      <c r="EJ147" s="18"/>
      <c r="EK147" s="56"/>
      <c r="EL147" s="14"/>
      <c r="EM147" s="13"/>
      <c r="EN147" s="18"/>
      <c r="EO147" s="18"/>
      <c r="EP147" s="56"/>
      <c r="EQ147" s="14"/>
      <c r="ER147" s="13"/>
      <c r="ES147" s="18"/>
      <c r="ET147" s="18"/>
      <c r="EU147" s="56"/>
      <c r="EV147" s="14"/>
      <c r="EW147" s="13"/>
      <c r="EX147" s="18"/>
      <c r="EY147" s="18"/>
      <c r="EZ147" s="56"/>
      <c r="FA147" s="14"/>
      <c r="FB147" s="13"/>
      <c r="FC147" s="18"/>
      <c r="FD147" s="18"/>
      <c r="FE147" s="56"/>
      <c r="FF147" s="14"/>
      <c r="FG147" s="13"/>
      <c r="FH147" s="18"/>
      <c r="FI147" s="18"/>
      <c r="FJ147" s="56"/>
      <c r="FK147" s="14"/>
      <c r="FL147" s="13"/>
      <c r="FM147" s="18"/>
      <c r="FN147" s="18"/>
      <c r="FO147" s="56"/>
      <c r="FP147" s="14"/>
      <c r="FQ147" s="13"/>
      <c r="FR147" s="18"/>
      <c r="FS147" s="18"/>
      <c r="FT147" s="56"/>
      <c r="FU147" s="14"/>
      <c r="FV147" s="13"/>
      <c r="FW147" s="18"/>
      <c r="FX147" s="18"/>
      <c r="FY147" s="56"/>
      <c r="FZ147" s="14"/>
      <c r="GA147" s="13" t="s">
        <v>191</v>
      </c>
      <c r="GB147" s="18">
        <v>23</v>
      </c>
      <c r="GC147" s="18">
        <v>29</v>
      </c>
      <c r="GD147" s="56">
        <v>77</v>
      </c>
      <c r="GE147" s="14">
        <f>'[1]Группа 1'!EG38</f>
        <v>2.2608695652173916</v>
      </c>
      <c r="GF147" s="13"/>
      <c r="GG147" s="18"/>
      <c r="GH147" s="18"/>
      <c r="GI147" s="56"/>
      <c r="GJ147" s="14"/>
      <c r="GK147" s="13"/>
      <c r="GL147" s="18"/>
      <c r="GM147" s="18"/>
      <c r="GN147" s="56"/>
      <c r="GO147" s="14"/>
      <c r="GP147" s="13"/>
      <c r="GQ147" s="18"/>
      <c r="GR147" s="18"/>
      <c r="GS147" s="56"/>
      <c r="GT147" s="14"/>
      <c r="GU147" s="1"/>
      <c r="GV147" s="1"/>
      <c r="GW147" s="1"/>
      <c r="GX147" s="1"/>
      <c r="GY147" s="1"/>
      <c r="GZ147" s="13"/>
      <c r="HA147" s="18"/>
      <c r="HB147" s="18"/>
      <c r="HC147" s="56"/>
      <c r="HD147" s="14"/>
      <c r="HE147" s="13"/>
      <c r="HF147" s="18"/>
      <c r="HG147" s="18"/>
      <c r="HH147" s="56"/>
      <c r="HI147" s="14"/>
      <c r="HJ147" s="13"/>
      <c r="HK147" s="18"/>
      <c r="HL147" s="18"/>
      <c r="HM147" s="56"/>
      <c r="HN147" s="14"/>
      <c r="HO147" s="13"/>
      <c r="HP147" s="18"/>
      <c r="HQ147" s="18"/>
      <c r="HR147" s="56"/>
      <c r="HS147" s="14"/>
      <c r="HT147" s="38"/>
      <c r="HU147" s="12"/>
      <c r="HV147" s="12"/>
      <c r="HW147" s="59"/>
      <c r="HX147" s="17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 s="1"/>
      <c r="IP147" s="1"/>
      <c r="IQ147" s="1"/>
      <c r="IR147" s="1"/>
    </row>
    <row r="148" spans="1:252" ht="15.75">
      <c r="A148" s="29">
        <v>1</v>
      </c>
      <c r="B148" s="58" t="s">
        <v>190</v>
      </c>
      <c r="C148" s="1"/>
      <c r="D148" s="1"/>
      <c r="E148" s="1"/>
      <c r="F148" s="1"/>
      <c r="G148" s="1"/>
      <c r="H148" s="13" t="s">
        <v>192</v>
      </c>
      <c r="I148" s="18">
        <v>15</v>
      </c>
      <c r="J148" s="18">
        <v>33</v>
      </c>
      <c r="K148" s="56">
        <v>126</v>
      </c>
      <c r="L148" s="14">
        <f>'[1]Группа 1'!G39</f>
        <v>3.2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3"/>
      <c r="AH148" s="18"/>
      <c r="AI148" s="18"/>
      <c r="AJ148" s="56"/>
      <c r="AK148" s="14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3"/>
      <c r="BG148" s="18"/>
      <c r="BH148" s="18"/>
      <c r="BI148" s="56"/>
      <c r="BJ148" s="14"/>
      <c r="BK148" s="13"/>
      <c r="BL148" s="18"/>
      <c r="BM148" s="18"/>
      <c r="BN148" s="56"/>
      <c r="BO148" s="14"/>
      <c r="BP148" s="1"/>
      <c r="BQ148" s="1"/>
      <c r="BR148" s="1"/>
      <c r="BS148" s="1"/>
      <c r="BT148" s="1"/>
      <c r="BU148" s="13"/>
      <c r="BV148" s="18"/>
      <c r="BW148" s="18"/>
      <c r="BX148" s="56"/>
      <c r="BY148" s="14"/>
      <c r="BZ148" s="13"/>
      <c r="CA148" s="18"/>
      <c r="CB148" s="18"/>
      <c r="CC148" s="56"/>
      <c r="CD148" s="14"/>
      <c r="CE148" s="13"/>
      <c r="CF148" s="18"/>
      <c r="CG148" s="18"/>
      <c r="CH148" s="56"/>
      <c r="CI148" s="14"/>
      <c r="CJ148" s="13"/>
      <c r="CK148" s="18"/>
      <c r="CL148" s="18"/>
      <c r="CM148" s="56"/>
      <c r="CN148" s="14"/>
      <c r="CO148" s="13"/>
      <c r="CP148" s="18"/>
      <c r="CQ148" s="18"/>
      <c r="CR148" s="56"/>
      <c r="CS148" s="14"/>
      <c r="CT148" s="13"/>
      <c r="CU148" s="18"/>
      <c r="CV148" s="18"/>
      <c r="CW148" s="56"/>
      <c r="CX148" s="14"/>
      <c r="CY148" s="13"/>
      <c r="CZ148" s="18"/>
      <c r="DA148" s="18"/>
      <c r="DB148" s="56"/>
      <c r="DC148" s="14"/>
      <c r="DD148" s="13"/>
      <c r="DE148" s="18"/>
      <c r="DF148" s="18"/>
      <c r="DG148" s="56"/>
      <c r="DH148" s="14"/>
      <c r="DI148" s="13"/>
      <c r="DJ148" s="18"/>
      <c r="DK148" s="18"/>
      <c r="DL148" s="56"/>
      <c r="DM148" s="14"/>
      <c r="DN148" s="13"/>
      <c r="DO148" s="18"/>
      <c r="DP148" s="18"/>
      <c r="DQ148" s="56"/>
      <c r="DR148" s="14"/>
      <c r="DS148" s="13"/>
      <c r="DT148" s="18"/>
      <c r="DU148" s="18"/>
      <c r="DV148" s="56"/>
      <c r="DW148" s="14"/>
      <c r="DX148" s="13"/>
      <c r="DY148" s="18"/>
      <c r="DZ148" s="18"/>
      <c r="EA148" s="56"/>
      <c r="EB148" s="14"/>
      <c r="EC148" s="13"/>
      <c r="ED148" s="18"/>
      <c r="EE148" s="18"/>
      <c r="EF148" s="56"/>
      <c r="EG148" s="14"/>
      <c r="EH148" s="13"/>
      <c r="EI148" s="18"/>
      <c r="EJ148" s="18"/>
      <c r="EK148" s="56"/>
      <c r="EL148" s="14"/>
      <c r="EM148" s="13"/>
      <c r="EN148" s="18"/>
      <c r="EO148" s="18"/>
      <c r="EP148" s="56"/>
      <c r="EQ148" s="14"/>
      <c r="ER148" s="13"/>
      <c r="ES148" s="18"/>
      <c r="ET148" s="18"/>
      <c r="EU148" s="56"/>
      <c r="EV148" s="14"/>
      <c r="EW148" s="13"/>
      <c r="EX148" s="18"/>
      <c r="EY148" s="18"/>
      <c r="EZ148" s="56"/>
      <c r="FA148" s="14"/>
      <c r="FB148" s="13"/>
      <c r="FC148" s="18"/>
      <c r="FD148" s="18"/>
      <c r="FE148" s="56"/>
      <c r="FF148" s="14"/>
      <c r="FG148" s="13"/>
      <c r="FH148" s="18"/>
      <c r="FI148" s="18"/>
      <c r="FJ148" s="56"/>
      <c r="FK148" s="14"/>
      <c r="FL148" s="13"/>
      <c r="FM148" s="18"/>
      <c r="FN148" s="18"/>
      <c r="FO148" s="56"/>
      <c r="FP148" s="14"/>
      <c r="FQ148" s="13"/>
      <c r="FR148" s="18"/>
      <c r="FS148" s="18"/>
      <c r="FT148" s="56"/>
      <c r="FU148" s="14"/>
      <c r="FV148" s="13"/>
      <c r="FW148" s="18"/>
      <c r="FX148" s="18"/>
      <c r="FY148" s="56"/>
      <c r="FZ148" s="14"/>
      <c r="GA148" s="13" t="s">
        <v>192</v>
      </c>
      <c r="GB148" s="18">
        <v>11</v>
      </c>
      <c r="GC148" s="18">
        <v>33</v>
      </c>
      <c r="GD148" s="56">
        <v>119</v>
      </c>
      <c r="GE148" s="14">
        <f>'[1]Группа 1'!EG39</f>
        <v>4</v>
      </c>
      <c r="GF148" s="13"/>
      <c r="GG148" s="18"/>
      <c r="GH148" s="18"/>
      <c r="GI148" s="56"/>
      <c r="GJ148" s="14"/>
      <c r="GK148" s="13"/>
      <c r="GL148" s="18"/>
      <c r="GM148" s="18"/>
      <c r="GN148" s="56"/>
      <c r="GO148" s="14"/>
      <c r="GP148" s="13"/>
      <c r="GQ148" s="18"/>
      <c r="GR148" s="18"/>
      <c r="GS148" s="56"/>
      <c r="GT148" s="14"/>
      <c r="GU148" s="1"/>
      <c r="GV148" s="1"/>
      <c r="GW148" s="1"/>
      <c r="GX148" s="1"/>
      <c r="GY148" s="1"/>
      <c r="GZ148" s="13"/>
      <c r="HA148" s="18"/>
      <c r="HB148" s="18"/>
      <c r="HC148" s="56"/>
      <c r="HD148" s="14"/>
      <c r="HE148" s="13"/>
      <c r="HF148" s="18"/>
      <c r="HG148" s="18"/>
      <c r="HH148" s="56"/>
      <c r="HI148" s="14"/>
      <c r="HJ148" s="13"/>
      <c r="HK148" s="18"/>
      <c r="HL148" s="18"/>
      <c r="HM148" s="56"/>
      <c r="HN148" s="14"/>
      <c r="HO148" s="13"/>
      <c r="HP148" s="18"/>
      <c r="HQ148" s="18"/>
      <c r="HR148" s="56"/>
      <c r="HS148" s="14"/>
      <c r="HT148" s="38"/>
      <c r="HU148" s="12"/>
      <c r="HV148" s="12"/>
      <c r="HW148" s="59"/>
      <c r="HX148" s="17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 s="1"/>
      <c r="IP148" s="1"/>
      <c r="IQ148" s="1"/>
      <c r="IR148" s="1"/>
    </row>
    <row r="149" spans="1:252" ht="15.75">
      <c r="A149" s="29">
        <v>1</v>
      </c>
      <c r="B149" s="58" t="s">
        <v>202</v>
      </c>
      <c r="C149" s="1"/>
      <c r="D149" s="1"/>
      <c r="E149" s="1"/>
      <c r="F149" s="1"/>
      <c r="G149" s="1"/>
      <c r="H149" s="13"/>
      <c r="I149" s="18"/>
      <c r="J149" s="18"/>
      <c r="K149" s="56"/>
      <c r="L149" s="1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3"/>
      <c r="AH149" s="18"/>
      <c r="AI149" s="18"/>
      <c r="AJ149" s="56"/>
      <c r="AK149" s="14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3"/>
      <c r="BG149" s="18"/>
      <c r="BH149" s="18"/>
      <c r="BI149" s="56"/>
      <c r="BJ149" s="14"/>
      <c r="BK149" s="13"/>
      <c r="BL149" s="18"/>
      <c r="BM149" s="18"/>
      <c r="BN149" s="56"/>
      <c r="BO149" s="14"/>
      <c r="BP149" s="1"/>
      <c r="BQ149" s="1"/>
      <c r="BR149" s="1"/>
      <c r="BS149" s="1"/>
      <c r="BT149" s="1"/>
      <c r="BU149" s="13"/>
      <c r="BV149" s="18"/>
      <c r="BW149" s="18"/>
      <c r="BX149" s="56"/>
      <c r="BY149" s="14"/>
      <c r="BZ149" s="13"/>
      <c r="CA149" s="18"/>
      <c r="CB149" s="18"/>
      <c r="CC149" s="56"/>
      <c r="CD149" s="14"/>
      <c r="CE149" s="13"/>
      <c r="CF149" s="18"/>
      <c r="CG149" s="18"/>
      <c r="CH149" s="56"/>
      <c r="CI149" s="14"/>
      <c r="CJ149" s="13"/>
      <c r="CK149" s="18"/>
      <c r="CL149" s="18"/>
      <c r="CM149" s="56"/>
      <c r="CN149" s="14"/>
      <c r="CO149" s="13"/>
      <c r="CP149" s="18"/>
      <c r="CQ149" s="18"/>
      <c r="CR149" s="56"/>
      <c r="CS149" s="14"/>
      <c r="CT149" s="13"/>
      <c r="CU149" s="18"/>
      <c r="CV149" s="18"/>
      <c r="CW149" s="56"/>
      <c r="CX149" s="14"/>
      <c r="CY149" s="13"/>
      <c r="CZ149" s="18"/>
      <c r="DA149" s="18"/>
      <c r="DB149" s="56"/>
      <c r="DC149" s="14"/>
      <c r="DD149" s="13"/>
      <c r="DE149" s="18"/>
      <c r="DF149" s="18"/>
      <c r="DG149" s="56"/>
      <c r="DH149" s="14"/>
      <c r="DI149" s="13"/>
      <c r="DJ149" s="18"/>
      <c r="DK149" s="18"/>
      <c r="DL149" s="56"/>
      <c r="DM149" s="14"/>
      <c r="DN149" s="13"/>
      <c r="DO149" s="18"/>
      <c r="DP149" s="18"/>
      <c r="DQ149" s="56"/>
      <c r="DR149" s="14"/>
      <c r="DS149" s="13"/>
      <c r="DT149" s="18"/>
      <c r="DU149" s="18"/>
      <c r="DV149" s="56"/>
      <c r="DW149" s="14"/>
      <c r="DX149" s="13"/>
      <c r="DY149" s="18"/>
      <c r="DZ149" s="18"/>
      <c r="EA149" s="56"/>
      <c r="EB149" s="14"/>
      <c r="EC149" s="13"/>
      <c r="ED149" s="18"/>
      <c r="EE149" s="18"/>
      <c r="EF149" s="56"/>
      <c r="EG149" s="14"/>
      <c r="EH149" s="13"/>
      <c r="EI149" s="18"/>
      <c r="EJ149" s="18"/>
      <c r="EK149" s="56"/>
      <c r="EL149" s="14"/>
      <c r="EM149" s="13"/>
      <c r="EN149" s="18"/>
      <c r="EO149" s="18"/>
      <c r="EP149" s="56"/>
      <c r="EQ149" s="14"/>
      <c r="ER149" s="13"/>
      <c r="ES149" s="18"/>
      <c r="ET149" s="18"/>
      <c r="EU149" s="56"/>
      <c r="EV149" s="14"/>
      <c r="EW149" s="13"/>
      <c r="EX149" s="18"/>
      <c r="EY149" s="18"/>
      <c r="EZ149" s="56"/>
      <c r="FA149" s="14"/>
      <c r="FB149" s="13"/>
      <c r="FC149" s="18"/>
      <c r="FD149" s="18"/>
      <c r="FE149" s="56"/>
      <c r="FF149" s="14"/>
      <c r="FG149" s="13"/>
      <c r="FH149" s="18"/>
      <c r="FI149" s="18"/>
      <c r="FJ149" s="56"/>
      <c r="FK149" s="14"/>
      <c r="FL149" s="13"/>
      <c r="FM149" s="18"/>
      <c r="FN149" s="18"/>
      <c r="FO149" s="56"/>
      <c r="FP149" s="14"/>
      <c r="FQ149" s="13"/>
      <c r="FR149" s="18"/>
      <c r="FS149" s="18"/>
      <c r="FT149" s="56"/>
      <c r="FU149" s="14"/>
      <c r="FV149" s="13"/>
      <c r="FW149" s="18"/>
      <c r="FX149" s="18"/>
      <c r="FY149" s="56"/>
      <c r="FZ149" s="14"/>
      <c r="GA149" s="13"/>
      <c r="GB149" s="18"/>
      <c r="GC149" s="18"/>
      <c r="GD149" s="56"/>
      <c r="GE149" s="14"/>
      <c r="GF149" s="13"/>
      <c r="GG149" s="18"/>
      <c r="GH149" s="18"/>
      <c r="GI149" s="56"/>
      <c r="GJ149" s="14"/>
      <c r="GK149" s="13"/>
      <c r="GL149" s="18"/>
      <c r="GM149" s="18"/>
      <c r="GN149" s="56"/>
      <c r="GO149" s="14"/>
      <c r="GP149" s="13"/>
      <c r="GQ149" s="18"/>
      <c r="GR149" s="18"/>
      <c r="GS149" s="56"/>
      <c r="GT149" s="14"/>
      <c r="GU149" s="13">
        <v>144</v>
      </c>
      <c r="GV149" s="18">
        <v>7</v>
      </c>
      <c r="GW149" s="18">
        <v>13</v>
      </c>
      <c r="GX149" s="56">
        <v>3</v>
      </c>
      <c r="GY149" s="14">
        <f>'[1]Группа 1'!EV40</f>
        <v>1.8571428571428572</v>
      </c>
      <c r="GZ149" s="13"/>
      <c r="HA149" s="18"/>
      <c r="HB149" s="18"/>
      <c r="HC149" s="56"/>
      <c r="HD149" s="14"/>
      <c r="HE149" s="13"/>
      <c r="HF149" s="18"/>
      <c r="HG149" s="18"/>
      <c r="HH149" s="56"/>
      <c r="HI149" s="14"/>
      <c r="HJ149" s="13"/>
      <c r="HK149" s="18"/>
      <c r="HL149" s="18"/>
      <c r="HM149" s="56"/>
      <c r="HN149" s="14"/>
      <c r="HO149" s="13"/>
      <c r="HP149" s="18"/>
      <c r="HQ149" s="18"/>
      <c r="HR149" s="56"/>
      <c r="HS149" s="14"/>
      <c r="HT149" s="38"/>
      <c r="HU149" s="12"/>
      <c r="HV149" s="12"/>
      <c r="HW149" s="59"/>
      <c r="HX149" s="17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 s="1"/>
      <c r="IP149" s="1"/>
      <c r="IQ149" s="1"/>
      <c r="IR149" s="1"/>
    </row>
    <row r="150" spans="1:252" ht="15.75">
      <c r="A150" s="29">
        <v>1</v>
      </c>
      <c r="B150" s="58" t="s">
        <v>439</v>
      </c>
      <c r="C150" s="1"/>
      <c r="D150" s="1"/>
      <c r="E150" s="1"/>
      <c r="F150" s="1"/>
      <c r="G150" s="1"/>
      <c r="H150" s="13"/>
      <c r="I150" s="18"/>
      <c r="J150" s="18"/>
      <c r="K150" s="56"/>
      <c r="L150" s="1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38" t="s">
        <v>401</v>
      </c>
      <c r="AH150" s="12">
        <v>3</v>
      </c>
      <c r="AI150" s="12">
        <v>6</v>
      </c>
      <c r="AJ150" s="59">
        <v>108</v>
      </c>
      <c r="AK150" s="17">
        <f>'[1]Группа 1'!V41</f>
        <v>2</v>
      </c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3"/>
      <c r="BG150" s="18"/>
      <c r="BH150" s="18"/>
      <c r="BI150" s="56"/>
      <c r="BJ150" s="14"/>
      <c r="BK150" s="13"/>
      <c r="BL150" s="18"/>
      <c r="BM150" s="18"/>
      <c r="BN150" s="56"/>
      <c r="BO150" s="14"/>
      <c r="BP150" s="1"/>
      <c r="BQ150" s="1"/>
      <c r="BR150" s="1"/>
      <c r="BS150" s="1"/>
      <c r="BT150" s="1"/>
      <c r="BU150" s="13"/>
      <c r="BV150" s="18"/>
      <c r="BW150" s="18"/>
      <c r="BX150" s="56"/>
      <c r="BY150" s="14"/>
      <c r="BZ150" s="13"/>
      <c r="CA150" s="18"/>
      <c r="CB150" s="18"/>
      <c r="CC150" s="56"/>
      <c r="CD150" s="14"/>
      <c r="CE150" s="13"/>
      <c r="CF150" s="18"/>
      <c r="CG150" s="18"/>
      <c r="CH150" s="56"/>
      <c r="CI150" s="14"/>
      <c r="CJ150" s="13"/>
      <c r="CK150" s="18"/>
      <c r="CL150" s="18"/>
      <c r="CM150" s="56"/>
      <c r="CN150" s="14"/>
      <c r="CO150" s="13"/>
      <c r="CP150" s="18"/>
      <c r="CQ150" s="18"/>
      <c r="CR150" s="56"/>
      <c r="CS150" s="14"/>
      <c r="CT150" s="13"/>
      <c r="CU150" s="18"/>
      <c r="CV150" s="18"/>
      <c r="CW150" s="56"/>
      <c r="CX150" s="14"/>
      <c r="CY150" s="13"/>
      <c r="CZ150" s="18"/>
      <c r="DA150" s="18"/>
      <c r="DB150" s="56"/>
      <c r="DC150" s="14"/>
      <c r="DD150" s="13"/>
      <c r="DE150" s="18"/>
      <c r="DF150" s="18"/>
      <c r="DG150" s="56"/>
      <c r="DH150" s="14"/>
      <c r="DI150" s="13"/>
      <c r="DJ150" s="18"/>
      <c r="DK150" s="18"/>
      <c r="DL150" s="56"/>
      <c r="DM150" s="14"/>
      <c r="DN150" s="13"/>
      <c r="DO150" s="18"/>
      <c r="DP150" s="18"/>
      <c r="DQ150" s="56"/>
      <c r="DR150" s="14"/>
      <c r="DS150" s="13"/>
      <c r="DT150" s="18"/>
      <c r="DU150" s="18"/>
      <c r="DV150" s="56"/>
      <c r="DW150" s="14"/>
      <c r="DX150" s="13"/>
      <c r="DY150" s="18"/>
      <c r="DZ150" s="18"/>
      <c r="EA150" s="56"/>
      <c r="EB150" s="14"/>
      <c r="EC150" s="13"/>
      <c r="ED150" s="18"/>
      <c r="EE150" s="18"/>
      <c r="EF150" s="56"/>
      <c r="EG150" s="14"/>
      <c r="EH150" s="13"/>
      <c r="EI150" s="18"/>
      <c r="EJ150" s="18"/>
      <c r="EK150" s="56"/>
      <c r="EL150" s="14"/>
      <c r="EM150" s="13"/>
      <c r="EN150" s="18"/>
      <c r="EO150" s="18"/>
      <c r="EP150" s="56"/>
      <c r="EQ150" s="14"/>
      <c r="ER150" s="13"/>
      <c r="ES150" s="18"/>
      <c r="ET150" s="18"/>
      <c r="EU150" s="56"/>
      <c r="EV150" s="14"/>
      <c r="EW150" s="13"/>
      <c r="EX150" s="18"/>
      <c r="EY150" s="18"/>
      <c r="EZ150" s="56"/>
      <c r="FA150" s="14"/>
      <c r="FB150" s="13"/>
      <c r="FC150" s="18"/>
      <c r="FD150" s="18"/>
      <c r="FE150" s="56"/>
      <c r="FF150" s="14"/>
      <c r="FG150" s="13"/>
      <c r="FH150" s="18"/>
      <c r="FI150" s="18"/>
      <c r="FJ150" s="56"/>
      <c r="FK150" s="14"/>
      <c r="FL150" s="13"/>
      <c r="FM150" s="18"/>
      <c r="FN150" s="18"/>
      <c r="FO150" s="56"/>
      <c r="FP150" s="14"/>
      <c r="FQ150" s="13"/>
      <c r="FR150" s="18"/>
      <c r="FS150" s="18"/>
      <c r="FT150" s="56"/>
      <c r="FU150" s="14"/>
      <c r="FV150" s="13"/>
      <c r="FW150" s="18"/>
      <c r="FX150" s="18"/>
      <c r="FY150" s="56"/>
      <c r="FZ150" s="14"/>
      <c r="GA150" s="13"/>
      <c r="GB150" s="18"/>
      <c r="GC150" s="18"/>
      <c r="GD150" s="56"/>
      <c r="GE150" s="14"/>
      <c r="GF150" s="13"/>
      <c r="GG150" s="18"/>
      <c r="GH150" s="18"/>
      <c r="GI150" s="56"/>
      <c r="GJ150" s="14"/>
      <c r="GK150" s="13"/>
      <c r="GL150" s="18"/>
      <c r="GM150" s="18"/>
      <c r="GN150" s="56"/>
      <c r="GO150" s="14"/>
      <c r="GP150" s="13"/>
      <c r="GQ150" s="18"/>
      <c r="GR150" s="18"/>
      <c r="GS150" s="56"/>
      <c r="GT150" s="14"/>
      <c r="GU150" s="13"/>
      <c r="GV150" s="18"/>
      <c r="GW150" s="18"/>
      <c r="GX150" s="56"/>
      <c r="GY150" s="14"/>
      <c r="GZ150" s="13"/>
      <c r="HA150" s="18"/>
      <c r="HB150" s="18"/>
      <c r="HC150" s="56"/>
      <c r="HD150" s="14"/>
      <c r="HE150" s="13"/>
      <c r="HF150" s="18"/>
      <c r="HG150" s="18"/>
      <c r="HH150" s="56"/>
      <c r="HI150" s="14"/>
      <c r="HJ150" s="13"/>
      <c r="HK150" s="18"/>
      <c r="HL150" s="18"/>
      <c r="HM150" s="56"/>
      <c r="HN150" s="14"/>
      <c r="HO150" s="13"/>
      <c r="HP150" s="18"/>
      <c r="HQ150" s="18"/>
      <c r="HR150" s="56"/>
      <c r="HS150" s="14"/>
      <c r="HT150" s="38"/>
      <c r="HU150" s="12"/>
      <c r="HV150" s="12"/>
      <c r="HW150" s="59"/>
      <c r="HX150" s="17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</row>
    <row r="151" spans="1:252" ht="15.75">
      <c r="A151" s="29">
        <v>3</v>
      </c>
      <c r="B151" s="58" t="s">
        <v>226</v>
      </c>
      <c r="C151" s="1"/>
      <c r="D151" s="1"/>
      <c r="E151" s="1"/>
      <c r="F151" s="1"/>
      <c r="G151" s="1"/>
      <c r="H151" s="13"/>
      <c r="I151" s="18"/>
      <c r="J151" s="18"/>
      <c r="K151" s="56"/>
      <c r="L151" s="1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3"/>
      <c r="AH151" s="18"/>
      <c r="AI151" s="18"/>
      <c r="AJ151" s="56"/>
      <c r="AK151" s="14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3"/>
      <c r="BG151" s="18"/>
      <c r="BH151" s="18"/>
      <c r="BI151" s="56"/>
      <c r="BJ151" s="14"/>
      <c r="BK151" s="13"/>
      <c r="BL151" s="18"/>
      <c r="BM151" s="18"/>
      <c r="BN151" s="56"/>
      <c r="BO151" s="14"/>
      <c r="BP151" s="1"/>
      <c r="BQ151" s="1"/>
      <c r="BR151" s="1"/>
      <c r="BS151" s="1"/>
      <c r="BT151" s="1"/>
      <c r="BU151" s="13"/>
      <c r="BV151" s="18"/>
      <c r="BW151" s="18"/>
      <c r="BX151" s="56"/>
      <c r="BY151" s="14"/>
      <c r="BZ151" s="13"/>
      <c r="CA151" s="18"/>
      <c r="CB151" s="18"/>
      <c r="CC151" s="56"/>
      <c r="CD151" s="14"/>
      <c r="CE151" s="13"/>
      <c r="CF151" s="18"/>
      <c r="CG151" s="18"/>
      <c r="CH151" s="56"/>
      <c r="CI151" s="14"/>
      <c r="CJ151" s="13"/>
      <c r="CK151" s="18"/>
      <c r="CL151" s="18"/>
      <c r="CM151" s="56"/>
      <c r="CN151" s="14"/>
      <c r="CO151" s="13"/>
      <c r="CP151" s="18"/>
      <c r="CQ151" s="18"/>
      <c r="CR151" s="56"/>
      <c r="CS151" s="14"/>
      <c r="CT151" s="13"/>
      <c r="CU151" s="18"/>
      <c r="CV151" s="18"/>
      <c r="CW151" s="56"/>
      <c r="CX151" s="14"/>
      <c r="CY151" s="13"/>
      <c r="CZ151" s="18"/>
      <c r="DA151" s="18"/>
      <c r="DB151" s="56"/>
      <c r="DC151" s="14"/>
      <c r="DD151" s="13"/>
      <c r="DE151" s="18"/>
      <c r="DF151" s="18"/>
      <c r="DG151" s="56"/>
      <c r="DH151" s="14"/>
      <c r="DI151" s="13"/>
      <c r="DJ151" s="18"/>
      <c r="DK151" s="18"/>
      <c r="DL151" s="56"/>
      <c r="DM151" s="14"/>
      <c r="DN151" s="13"/>
      <c r="DO151" s="18"/>
      <c r="DP151" s="18"/>
      <c r="DQ151" s="56"/>
      <c r="DR151" s="14"/>
      <c r="DS151" s="13"/>
      <c r="DT151" s="18"/>
      <c r="DU151" s="18"/>
      <c r="DV151" s="56"/>
      <c r="DW151" s="14"/>
      <c r="DX151" s="13"/>
      <c r="DY151" s="18"/>
      <c r="DZ151" s="18"/>
      <c r="EA151" s="56"/>
      <c r="EB151" s="14"/>
      <c r="EC151" s="13"/>
      <c r="ED151" s="18"/>
      <c r="EE151" s="18"/>
      <c r="EF151" s="56"/>
      <c r="EG151" s="14"/>
      <c r="EH151" s="13"/>
      <c r="EI151" s="18"/>
      <c r="EJ151" s="18"/>
      <c r="EK151" s="56"/>
      <c r="EL151" s="14"/>
      <c r="EM151" s="13"/>
      <c r="EN151" s="18"/>
      <c r="EO151" s="18"/>
      <c r="EP151" s="56"/>
      <c r="EQ151" s="14"/>
      <c r="ER151" s="13"/>
      <c r="ES151" s="18"/>
      <c r="ET151" s="18"/>
      <c r="EU151" s="56"/>
      <c r="EV151" s="14"/>
      <c r="EW151" s="13"/>
      <c r="EX151" s="18"/>
      <c r="EY151" s="18"/>
      <c r="EZ151" s="56"/>
      <c r="FA151" s="14"/>
      <c r="FB151" s="13"/>
      <c r="FC151" s="18"/>
      <c r="FD151" s="18"/>
      <c r="FE151" s="56"/>
      <c r="FF151" s="14"/>
      <c r="FG151" s="13"/>
      <c r="FH151" s="18"/>
      <c r="FI151" s="18"/>
      <c r="FJ151" s="56"/>
      <c r="FK151" s="14"/>
      <c r="FL151" s="13"/>
      <c r="FM151" s="18"/>
      <c r="FN151" s="18"/>
      <c r="FO151" s="56"/>
      <c r="FP151" s="14"/>
      <c r="FQ151" s="13"/>
      <c r="FR151" s="18"/>
      <c r="FS151" s="18"/>
      <c r="FT151" s="56"/>
      <c r="FU151" s="14"/>
      <c r="FV151" s="13"/>
      <c r="FW151" s="18"/>
      <c r="FX151" s="18"/>
      <c r="FY151" s="56"/>
      <c r="FZ151" s="14"/>
      <c r="GA151" s="13"/>
      <c r="GB151" s="18"/>
      <c r="GC151" s="18"/>
      <c r="GD151" s="56"/>
      <c r="GE151" s="14"/>
      <c r="GF151" s="13"/>
      <c r="GG151" s="18"/>
      <c r="GH151" s="18"/>
      <c r="GI151" s="56"/>
      <c r="GJ151" s="14"/>
      <c r="GK151" s="13"/>
      <c r="GL151" s="18"/>
      <c r="GM151" s="18"/>
      <c r="GN151" s="56"/>
      <c r="GO151" s="14"/>
      <c r="GP151" s="13"/>
      <c r="GQ151" s="18"/>
      <c r="GR151" s="18"/>
      <c r="GS151" s="56"/>
      <c r="GT151" s="14"/>
      <c r="GU151" s="13"/>
      <c r="GV151" s="18"/>
      <c r="GW151" s="18"/>
      <c r="GX151" s="56"/>
      <c r="GY151" s="14"/>
      <c r="GZ151" s="13"/>
      <c r="HA151" s="18"/>
      <c r="HB151" s="18"/>
      <c r="HC151" s="56"/>
      <c r="HD151" s="14"/>
      <c r="HE151" s="13"/>
      <c r="HF151" s="18"/>
      <c r="HG151" s="18"/>
      <c r="HH151" s="56"/>
      <c r="HI151" s="14"/>
      <c r="HJ151" s="13"/>
      <c r="HK151" s="18"/>
      <c r="HL151" s="18"/>
      <c r="HM151" s="56"/>
      <c r="HN151" s="14"/>
      <c r="HO151" s="13"/>
      <c r="HP151" s="18"/>
      <c r="HQ151" s="18"/>
      <c r="HR151" s="56"/>
      <c r="HS151" s="14"/>
      <c r="HT151" s="38"/>
      <c r="HU151" s="12"/>
      <c r="HV151" s="12"/>
      <c r="HW151" s="59"/>
      <c r="HX151" s="17"/>
      <c r="HY151" t="s">
        <v>227</v>
      </c>
      <c r="HZ151" s="18">
        <v>20</v>
      </c>
      <c r="IA151" s="18">
        <v>44</v>
      </c>
      <c r="IB151" s="56">
        <v>90</v>
      </c>
      <c r="IC151" s="14">
        <f>'[1]Группа 3'!GY61</f>
        <v>5.2</v>
      </c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</row>
    <row r="152" spans="1:252" ht="15.75">
      <c r="A152" s="29">
        <v>1</v>
      </c>
      <c r="B152" s="58" t="s">
        <v>280</v>
      </c>
      <c r="C152" s="1"/>
      <c r="D152" s="1"/>
      <c r="E152" s="1"/>
      <c r="F152" s="1"/>
      <c r="G152" s="1"/>
      <c r="H152" s="13"/>
      <c r="I152" s="18"/>
      <c r="J152" s="18"/>
      <c r="K152" s="56"/>
      <c r="L152" s="1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3" t="s">
        <v>70</v>
      </c>
      <c r="AH152" s="18">
        <v>16</v>
      </c>
      <c r="AI152" s="18">
        <v>32</v>
      </c>
      <c r="AJ152" s="56">
        <v>199</v>
      </c>
      <c r="AK152" s="14">
        <f>'[1]Группа 1'!V42</f>
        <v>3</v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3"/>
      <c r="BG152" s="18"/>
      <c r="BH152" s="18"/>
      <c r="BI152" s="56"/>
      <c r="BJ152" s="14"/>
      <c r="BK152" s="13"/>
      <c r="BL152" s="18"/>
      <c r="BM152" s="18"/>
      <c r="BN152" s="56"/>
      <c r="BO152" s="14"/>
      <c r="BP152" s="1"/>
      <c r="BQ152" s="1"/>
      <c r="BR152" s="1"/>
      <c r="BS152" s="1"/>
      <c r="BT152" s="1"/>
      <c r="BU152" s="13"/>
      <c r="BV152" s="18"/>
      <c r="BW152" s="18"/>
      <c r="BX152" s="56"/>
      <c r="BY152" s="14"/>
      <c r="BZ152" s="13"/>
      <c r="CA152" s="18"/>
      <c r="CB152" s="18"/>
      <c r="CC152" s="56"/>
      <c r="CD152" s="14"/>
      <c r="CE152" s="13"/>
      <c r="CF152" s="18"/>
      <c r="CG152" s="18"/>
      <c r="CH152" s="56"/>
      <c r="CI152" s="14"/>
      <c r="CJ152" s="13"/>
      <c r="CK152" s="18"/>
      <c r="CL152" s="18"/>
      <c r="CM152" s="56"/>
      <c r="CN152" s="14"/>
      <c r="CO152" s="13"/>
      <c r="CP152" s="18"/>
      <c r="CQ152" s="18"/>
      <c r="CR152" s="56"/>
      <c r="CS152" s="14"/>
      <c r="CT152" s="13"/>
      <c r="CU152" s="18"/>
      <c r="CV152" s="18"/>
      <c r="CW152" s="56"/>
      <c r="CX152" s="14"/>
      <c r="CY152" s="13"/>
      <c r="CZ152" s="18"/>
      <c r="DA152" s="18"/>
      <c r="DB152" s="56"/>
      <c r="DC152" s="14"/>
      <c r="DD152" s="13"/>
      <c r="DE152" s="18"/>
      <c r="DF152" s="18"/>
      <c r="DG152" s="56"/>
      <c r="DH152" s="14"/>
      <c r="DI152" s="13"/>
      <c r="DJ152" s="18"/>
      <c r="DK152" s="18"/>
      <c r="DL152" s="56"/>
      <c r="DM152" s="14"/>
      <c r="DN152" s="13"/>
      <c r="DO152" s="18"/>
      <c r="DP152" s="18"/>
      <c r="DQ152" s="56"/>
      <c r="DR152" s="14"/>
      <c r="DS152" s="13"/>
      <c r="DT152" s="18"/>
      <c r="DU152" s="18"/>
      <c r="DV152" s="56"/>
      <c r="DW152" s="14"/>
      <c r="DX152" s="13"/>
      <c r="DY152" s="18"/>
      <c r="DZ152" s="18"/>
      <c r="EA152" s="56"/>
      <c r="EB152" s="14"/>
      <c r="EC152" s="13"/>
      <c r="ED152" s="18"/>
      <c r="EE152" s="18"/>
      <c r="EF152" s="56"/>
      <c r="EG152" s="14"/>
      <c r="EH152" s="13"/>
      <c r="EI152" s="18"/>
      <c r="EJ152" s="18"/>
      <c r="EK152" s="56"/>
      <c r="EL152" s="14"/>
      <c r="EM152" s="13"/>
      <c r="EN152" s="18"/>
      <c r="EO152" s="18"/>
      <c r="EP152" s="56"/>
      <c r="EQ152" s="14"/>
      <c r="ER152" s="13"/>
      <c r="ES152" s="18"/>
      <c r="ET152" s="18"/>
      <c r="EU152" s="56"/>
      <c r="EV152" s="14"/>
      <c r="EW152" s="13"/>
      <c r="EX152" s="18"/>
      <c r="EY152" s="18"/>
      <c r="EZ152" s="56"/>
      <c r="FA152" s="14"/>
      <c r="FB152" s="13"/>
      <c r="FC152" s="18"/>
      <c r="FD152" s="18"/>
      <c r="FE152" s="56"/>
      <c r="FF152" s="14"/>
      <c r="FG152" s="13"/>
      <c r="FH152" s="18"/>
      <c r="FI152" s="18"/>
      <c r="FJ152" s="56"/>
      <c r="FK152" s="14"/>
      <c r="FL152" s="13"/>
      <c r="FM152" s="18"/>
      <c r="FN152" s="18"/>
      <c r="FO152" s="56"/>
      <c r="FP152" s="14"/>
      <c r="FQ152" s="13"/>
      <c r="FR152" s="18"/>
      <c r="FS152" s="18"/>
      <c r="FT152" s="56"/>
      <c r="FU152" s="14"/>
      <c r="FV152" s="13"/>
      <c r="FW152" s="18"/>
      <c r="FX152" s="18"/>
      <c r="FY152" s="56"/>
      <c r="FZ152" s="14"/>
      <c r="GA152" s="13"/>
      <c r="GB152" s="18"/>
      <c r="GC152" s="18"/>
      <c r="GD152" s="56"/>
      <c r="GE152" s="14"/>
      <c r="GF152" s="13"/>
      <c r="GG152" s="18"/>
      <c r="GH152" s="18"/>
      <c r="GI152" s="56"/>
      <c r="GJ152" s="14"/>
      <c r="GK152" s="13"/>
      <c r="GL152" s="18"/>
      <c r="GM152" s="18"/>
      <c r="GN152" s="56"/>
      <c r="GO152" s="14"/>
      <c r="GP152" s="13"/>
      <c r="GQ152" s="18"/>
      <c r="GR152" s="18"/>
      <c r="GS152" s="56"/>
      <c r="GT152" s="14"/>
      <c r="GU152" s="13"/>
      <c r="GV152" s="18"/>
      <c r="GW152" s="18"/>
      <c r="GX152" s="56"/>
      <c r="GY152" s="14"/>
      <c r="GZ152" s="13"/>
      <c r="HA152" s="18"/>
      <c r="HB152" s="18"/>
      <c r="HC152" s="56"/>
      <c r="HD152" s="14"/>
      <c r="HE152" s="13"/>
      <c r="HF152" s="18"/>
      <c r="HG152" s="18"/>
      <c r="HH152" s="56"/>
      <c r="HI152" s="14"/>
      <c r="HJ152" s="13"/>
      <c r="HK152" s="18"/>
      <c r="HL152" s="18"/>
      <c r="HM152" s="56"/>
      <c r="HN152" s="14"/>
      <c r="HO152" s="13"/>
      <c r="HP152" s="18"/>
      <c r="HQ152" s="18"/>
      <c r="HR152" s="56"/>
      <c r="HS152" s="14"/>
      <c r="HT152" s="38"/>
      <c r="HU152" s="12"/>
      <c r="HV152" s="12"/>
      <c r="HW152" s="59"/>
      <c r="HX152" s="17"/>
      <c r="HZ152" s="18"/>
      <c r="IA152" s="18"/>
      <c r="IB152" s="56"/>
      <c r="IC152" s="14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</row>
    <row r="153" spans="1:252" ht="15.75">
      <c r="A153" s="29">
        <v>1</v>
      </c>
      <c r="B153" s="58" t="s">
        <v>400</v>
      </c>
      <c r="C153" s="1"/>
      <c r="D153" s="1"/>
      <c r="E153" s="1"/>
      <c r="F153" s="1"/>
      <c r="G153" s="1"/>
      <c r="H153" s="13"/>
      <c r="I153" s="18"/>
      <c r="J153" s="18"/>
      <c r="K153" s="56"/>
      <c r="L153" s="1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3" t="s">
        <v>401</v>
      </c>
      <c r="AH153" s="18">
        <v>4</v>
      </c>
      <c r="AI153" s="18">
        <v>12</v>
      </c>
      <c r="AJ153" s="56">
        <v>45</v>
      </c>
      <c r="AK153" s="14">
        <f>'[1]Группа 1'!V43</f>
        <v>3</v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3"/>
      <c r="BG153" s="18"/>
      <c r="BH153" s="18"/>
      <c r="BI153" s="56"/>
      <c r="BJ153" s="14"/>
      <c r="BK153" s="13"/>
      <c r="BL153" s="18"/>
      <c r="BM153" s="18"/>
      <c r="BN153" s="56"/>
      <c r="BO153" s="14"/>
      <c r="BP153" s="1"/>
      <c r="BQ153" s="1"/>
      <c r="BR153" s="1"/>
      <c r="BS153" s="1"/>
      <c r="BT153" s="1"/>
      <c r="BU153" s="13"/>
      <c r="BV153" s="18"/>
      <c r="BW153" s="18"/>
      <c r="BX153" s="56"/>
      <c r="BY153" s="14"/>
      <c r="BZ153" s="13"/>
      <c r="CA153" s="18"/>
      <c r="CB153" s="18"/>
      <c r="CC153" s="56"/>
      <c r="CD153" s="14"/>
      <c r="CE153" s="13"/>
      <c r="CF153" s="18"/>
      <c r="CG153" s="18"/>
      <c r="CH153" s="56"/>
      <c r="CI153" s="14"/>
      <c r="CJ153" s="13"/>
      <c r="CK153" s="18"/>
      <c r="CL153" s="18"/>
      <c r="CM153" s="56"/>
      <c r="CN153" s="14"/>
      <c r="CO153" s="13"/>
      <c r="CP153" s="18"/>
      <c r="CQ153" s="18"/>
      <c r="CR153" s="56"/>
      <c r="CS153" s="14"/>
      <c r="CT153" s="13"/>
      <c r="CU153" s="18"/>
      <c r="CV153" s="18"/>
      <c r="CW153" s="56"/>
      <c r="CX153" s="14"/>
      <c r="CY153" s="13"/>
      <c r="CZ153" s="18"/>
      <c r="DA153" s="18"/>
      <c r="DB153" s="56"/>
      <c r="DC153" s="14"/>
      <c r="DD153" s="13"/>
      <c r="DE153" s="18"/>
      <c r="DF153" s="18"/>
      <c r="DG153" s="56"/>
      <c r="DH153" s="14"/>
      <c r="DI153" s="13"/>
      <c r="DJ153" s="18"/>
      <c r="DK153" s="18"/>
      <c r="DL153" s="56"/>
      <c r="DM153" s="14"/>
      <c r="DN153" s="13"/>
      <c r="DO153" s="18"/>
      <c r="DP153" s="18"/>
      <c r="DQ153" s="56"/>
      <c r="DR153" s="14"/>
      <c r="DS153" s="13"/>
      <c r="DT153" s="18"/>
      <c r="DU153" s="18"/>
      <c r="DV153" s="56"/>
      <c r="DW153" s="14"/>
      <c r="DX153" s="13"/>
      <c r="DY153" s="18"/>
      <c r="DZ153" s="18"/>
      <c r="EA153" s="56"/>
      <c r="EB153" s="14"/>
      <c r="EC153" s="13"/>
      <c r="ED153" s="18"/>
      <c r="EE153" s="18"/>
      <c r="EF153" s="56"/>
      <c r="EG153" s="14"/>
      <c r="EH153" s="13"/>
      <c r="EI153" s="18"/>
      <c r="EJ153" s="18"/>
      <c r="EK153" s="56"/>
      <c r="EL153" s="14"/>
      <c r="EM153" s="13"/>
      <c r="EN153" s="18"/>
      <c r="EO153" s="18"/>
      <c r="EP153" s="56"/>
      <c r="EQ153" s="14"/>
      <c r="ER153" s="13"/>
      <c r="ES153" s="18"/>
      <c r="ET153" s="18"/>
      <c r="EU153" s="56"/>
      <c r="EV153" s="14"/>
      <c r="EW153" s="13"/>
      <c r="EX153" s="18"/>
      <c r="EY153" s="18"/>
      <c r="EZ153" s="56"/>
      <c r="FA153" s="14"/>
      <c r="FB153" s="13"/>
      <c r="FC153" s="18"/>
      <c r="FD153" s="18"/>
      <c r="FE153" s="56"/>
      <c r="FF153" s="14"/>
      <c r="FG153" s="13"/>
      <c r="FH153" s="18"/>
      <c r="FI153" s="18"/>
      <c r="FJ153" s="56"/>
      <c r="FK153" s="14"/>
      <c r="FL153" s="13"/>
      <c r="FM153" s="18"/>
      <c r="FN153" s="18"/>
      <c r="FO153" s="56"/>
      <c r="FP153" s="14"/>
      <c r="FQ153" s="13"/>
      <c r="FR153" s="18"/>
      <c r="FS153" s="18"/>
      <c r="FT153" s="56"/>
      <c r="FU153" s="14"/>
      <c r="FV153" s="40" t="s">
        <v>349</v>
      </c>
      <c r="FW153" s="18">
        <v>11</v>
      </c>
      <c r="FX153" s="18">
        <v>17</v>
      </c>
      <c r="FY153" s="56">
        <v>69</v>
      </c>
      <c r="FZ153" s="14">
        <f>'[1]Группа 1'!GO43</f>
        <v>2.5454545454545454</v>
      </c>
      <c r="GA153" s="13"/>
      <c r="GB153" s="18"/>
      <c r="GC153" s="18"/>
      <c r="GD153" s="56"/>
      <c r="GE153" s="14"/>
      <c r="GF153" s="13"/>
      <c r="GG153" s="18"/>
      <c r="GH153" s="18"/>
      <c r="GI153" s="56"/>
      <c r="GJ153" s="14"/>
      <c r="GK153" s="13"/>
      <c r="GL153" s="18"/>
      <c r="GM153" s="18"/>
      <c r="GN153" s="56"/>
      <c r="GO153" s="14"/>
      <c r="GP153" s="13"/>
      <c r="GQ153" s="18"/>
      <c r="GR153" s="18"/>
      <c r="GS153" s="56"/>
      <c r="GT153" s="14"/>
      <c r="GU153" s="13"/>
      <c r="GV153" s="18"/>
      <c r="GW153" s="18"/>
      <c r="GX153" s="56"/>
      <c r="GY153" s="14"/>
      <c r="GZ153" s="13"/>
      <c r="HA153" s="18"/>
      <c r="HB153" s="18"/>
      <c r="HC153" s="56"/>
      <c r="HD153" s="14"/>
      <c r="HE153" s="13"/>
      <c r="HF153" s="18"/>
      <c r="HG153" s="18"/>
      <c r="HH153" s="56"/>
      <c r="HI153" s="14"/>
      <c r="HJ153" s="13"/>
      <c r="HK153" s="18"/>
      <c r="HL153" s="18"/>
      <c r="HM153" s="56"/>
      <c r="HN153" s="14"/>
      <c r="HO153" s="13"/>
      <c r="HP153" s="18"/>
      <c r="HQ153" s="18"/>
      <c r="HR153" s="56"/>
      <c r="HS153" s="14"/>
      <c r="HT153" s="38"/>
      <c r="HU153" s="12"/>
      <c r="HV153" s="12"/>
      <c r="HW153" s="59"/>
      <c r="HX153" s="17"/>
      <c r="HZ153" s="18"/>
      <c r="IA153" s="18"/>
      <c r="IB153" s="56"/>
      <c r="IC153" s="14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</row>
    <row r="154" spans="1:252" ht="15.75">
      <c r="A154" s="29">
        <v>1</v>
      </c>
      <c r="B154" s="58" t="s">
        <v>341</v>
      </c>
      <c r="C154" s="1"/>
      <c r="D154" s="1"/>
      <c r="E154" s="1"/>
      <c r="F154" s="1"/>
      <c r="G154" s="1"/>
      <c r="H154" s="13"/>
      <c r="I154" s="18"/>
      <c r="J154" s="18"/>
      <c r="K154" s="56"/>
      <c r="L154" s="1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38" t="s">
        <v>70</v>
      </c>
      <c r="AH154" s="12">
        <v>3</v>
      </c>
      <c r="AI154" s="12">
        <v>4</v>
      </c>
      <c r="AJ154" s="59">
        <v>35</v>
      </c>
      <c r="AK154" s="17">
        <f>'[1]Группа 1'!V44</f>
        <v>2.466666666666667</v>
      </c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3"/>
      <c r="BG154" s="18"/>
      <c r="BH154" s="18"/>
      <c r="BI154" s="56"/>
      <c r="BJ154" s="14"/>
      <c r="BK154" s="13"/>
      <c r="BL154" s="18"/>
      <c r="BM154" s="18"/>
      <c r="BN154" s="56"/>
      <c r="BO154" s="14"/>
      <c r="BP154" s="1"/>
      <c r="BQ154" s="1"/>
      <c r="BR154" s="1"/>
      <c r="BS154" s="1"/>
      <c r="BT154" s="1"/>
      <c r="BU154" s="13"/>
      <c r="BV154" s="18"/>
      <c r="BW154" s="18"/>
      <c r="BX154" s="56"/>
      <c r="BY154" s="14"/>
      <c r="BZ154" s="13"/>
      <c r="CA154" s="18"/>
      <c r="CB154" s="18"/>
      <c r="CC154" s="56"/>
      <c r="CD154" s="14"/>
      <c r="CE154" s="13"/>
      <c r="CF154" s="18"/>
      <c r="CG154" s="18"/>
      <c r="CH154" s="56"/>
      <c r="CI154" s="14"/>
      <c r="CJ154" s="13"/>
      <c r="CK154" s="18"/>
      <c r="CL154" s="18"/>
      <c r="CM154" s="56"/>
      <c r="CN154" s="14"/>
      <c r="CO154" s="13"/>
      <c r="CP154" s="18"/>
      <c r="CQ154" s="18"/>
      <c r="CR154" s="56"/>
      <c r="CS154" s="14"/>
      <c r="CT154" s="13"/>
      <c r="CU154" s="18"/>
      <c r="CV154" s="18"/>
      <c r="CW154" s="56"/>
      <c r="CX154" s="14"/>
      <c r="CY154" s="13"/>
      <c r="CZ154" s="18"/>
      <c r="DA154" s="18"/>
      <c r="DB154" s="56"/>
      <c r="DC154" s="14"/>
      <c r="DD154" s="13"/>
      <c r="DE154" s="18"/>
      <c r="DF154" s="18"/>
      <c r="DG154" s="56"/>
      <c r="DH154" s="14"/>
      <c r="DI154" s="13"/>
      <c r="DJ154" s="18"/>
      <c r="DK154" s="18"/>
      <c r="DL154" s="56"/>
      <c r="DM154" s="14"/>
      <c r="DN154" s="13"/>
      <c r="DO154" s="18"/>
      <c r="DP154" s="18"/>
      <c r="DQ154" s="56"/>
      <c r="DR154" s="14"/>
      <c r="DS154" s="13"/>
      <c r="DT154" s="18"/>
      <c r="DU154" s="18"/>
      <c r="DV154" s="56"/>
      <c r="DW154" s="14"/>
      <c r="DX154" s="13"/>
      <c r="DY154" s="18"/>
      <c r="DZ154" s="18"/>
      <c r="EA154" s="56"/>
      <c r="EB154" s="14"/>
      <c r="EC154" s="13"/>
      <c r="ED154" s="18"/>
      <c r="EE154" s="18"/>
      <c r="EF154" s="56"/>
      <c r="EG154" s="14"/>
      <c r="EH154" s="13"/>
      <c r="EI154" s="18"/>
      <c r="EJ154" s="18"/>
      <c r="EK154" s="56"/>
      <c r="EL154" s="14"/>
      <c r="EM154" s="13"/>
      <c r="EN154" s="18"/>
      <c r="EO154" s="18"/>
      <c r="EP154" s="56"/>
      <c r="EQ154" s="14"/>
      <c r="ER154" s="13"/>
      <c r="ES154" s="18"/>
      <c r="ET154" s="18"/>
      <c r="EU154" s="56"/>
      <c r="EV154" s="14"/>
      <c r="EW154" s="13"/>
      <c r="EX154" s="18"/>
      <c r="EY154" s="18"/>
      <c r="EZ154" s="56"/>
      <c r="FA154" s="14"/>
      <c r="FB154" s="13"/>
      <c r="FC154" s="18"/>
      <c r="FD154" s="18"/>
      <c r="FE154" s="56"/>
      <c r="FF154" s="14"/>
      <c r="FG154" s="13"/>
      <c r="FH154" s="18"/>
      <c r="FI154" s="18"/>
      <c r="FJ154" s="56"/>
      <c r="FK154" s="14"/>
      <c r="FL154" s="13"/>
      <c r="FM154" s="18"/>
      <c r="FN154" s="18"/>
      <c r="FO154" s="56"/>
      <c r="FP154" s="14"/>
      <c r="FQ154" s="13"/>
      <c r="FR154" s="18"/>
      <c r="FS154" s="18"/>
      <c r="FT154" s="56"/>
      <c r="FU154" s="14"/>
      <c r="FV154" s="13"/>
      <c r="FW154" s="18"/>
      <c r="FX154" s="18"/>
      <c r="FY154" s="56"/>
      <c r="FZ154" s="14"/>
      <c r="GA154" s="13"/>
      <c r="GB154" s="18"/>
      <c r="GC154" s="18"/>
      <c r="GD154" s="56"/>
      <c r="GE154" s="14"/>
      <c r="GF154" s="13"/>
      <c r="GG154" s="18"/>
      <c r="GH154" s="18"/>
      <c r="GI154" s="56"/>
      <c r="GJ154" s="14"/>
      <c r="GK154" s="13"/>
      <c r="GL154" s="18"/>
      <c r="GM154" s="18"/>
      <c r="GN154" s="56"/>
      <c r="GO154" s="14"/>
      <c r="GP154" s="13"/>
      <c r="GQ154" s="18"/>
      <c r="GR154" s="18"/>
      <c r="GS154" s="56"/>
      <c r="GT154" s="14"/>
      <c r="GU154" s="13"/>
      <c r="GV154" s="18"/>
      <c r="GW154" s="18"/>
      <c r="GX154" s="56"/>
      <c r="GY154" s="14"/>
      <c r="GZ154" s="13"/>
      <c r="HA154" s="18"/>
      <c r="HB154" s="18"/>
      <c r="HC154" s="56"/>
      <c r="HD154" s="14"/>
      <c r="HE154" s="13"/>
      <c r="HF154" s="18"/>
      <c r="HG154" s="18"/>
      <c r="HH154" s="56"/>
      <c r="HI154" s="14"/>
      <c r="HJ154" s="13"/>
      <c r="HK154" s="18"/>
      <c r="HL154" s="18"/>
      <c r="HM154" s="56"/>
      <c r="HN154" s="14"/>
      <c r="HO154" s="13"/>
      <c r="HP154" s="18"/>
      <c r="HQ154" s="18"/>
      <c r="HR154" s="56"/>
      <c r="HS154" s="14"/>
      <c r="HT154" s="38"/>
      <c r="HU154" s="12"/>
      <c r="HV154" s="12"/>
      <c r="HW154" s="59"/>
      <c r="HX154" s="17"/>
      <c r="HZ154" s="18"/>
      <c r="IA154" s="18"/>
      <c r="IB154" s="56"/>
      <c r="IC154" s="14"/>
      <c r="ID154" s="1"/>
      <c r="IE154" s="1"/>
      <c r="IF154" s="1"/>
      <c r="IG154" s="1"/>
      <c r="IH154" s="1"/>
      <c r="II154" s="1"/>
      <c r="IJ154" s="1"/>
      <c r="IK154" s="1"/>
      <c r="IL154" s="1"/>
      <c r="IM154" s="1"/>
      <c r="IN154" s="1"/>
      <c r="IO154" s="1"/>
      <c r="IP154" s="1"/>
      <c r="IQ154" s="1"/>
      <c r="IR154" s="1"/>
    </row>
    <row r="155" spans="1:252" ht="15.75">
      <c r="A155" s="29">
        <v>1</v>
      </c>
      <c r="B155" s="58" t="s">
        <v>129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3" t="s">
        <v>130</v>
      </c>
      <c r="AH155" s="18">
        <v>5</v>
      </c>
      <c r="AI155" s="18">
        <v>12</v>
      </c>
      <c r="AJ155" s="56">
        <v>142</v>
      </c>
      <c r="AK155" s="14">
        <f>'[1]Группа 1'!V18</f>
        <v>3.4</v>
      </c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3"/>
      <c r="BG155" s="18"/>
      <c r="BH155" s="18"/>
      <c r="BI155" s="56"/>
      <c r="BJ155" s="14"/>
      <c r="BK155" s="13"/>
      <c r="BL155" s="18"/>
      <c r="BM155" s="18"/>
      <c r="BN155" s="56"/>
      <c r="BO155" s="14"/>
      <c r="BP155" s="1"/>
      <c r="BQ155" s="1"/>
      <c r="BR155" s="1"/>
      <c r="BS155" s="1"/>
      <c r="BT155" s="1"/>
      <c r="BU155" s="13"/>
      <c r="BV155" s="18"/>
      <c r="BW155" s="18"/>
      <c r="BX155" s="56"/>
      <c r="BY155" s="14"/>
      <c r="BZ155" s="13"/>
      <c r="CA155" s="18"/>
      <c r="CB155" s="18"/>
      <c r="CC155" s="56"/>
      <c r="CD155" s="14"/>
      <c r="CE155" s="13"/>
      <c r="CF155" s="18"/>
      <c r="CG155" s="18"/>
      <c r="CH155" s="56"/>
      <c r="CI155" s="14"/>
      <c r="CJ155" s="13"/>
      <c r="CK155" s="18"/>
      <c r="CL155" s="18"/>
      <c r="CM155" s="56"/>
      <c r="CN155" s="14"/>
      <c r="CO155" s="13"/>
      <c r="CP155" s="18"/>
      <c r="CQ155" s="18"/>
      <c r="CR155" s="56"/>
      <c r="CS155" s="14"/>
      <c r="CT155" s="13"/>
      <c r="CU155" s="18"/>
      <c r="CV155" s="18"/>
      <c r="CW155" s="56"/>
      <c r="CX155" s="14"/>
      <c r="CY155" s="13"/>
      <c r="CZ155" s="18"/>
      <c r="DA155" s="18"/>
      <c r="DB155" s="56"/>
      <c r="DC155" s="14"/>
      <c r="DD155" s="13"/>
      <c r="DE155" s="18"/>
      <c r="DF155" s="18"/>
      <c r="DG155" s="56"/>
      <c r="DH155" s="14"/>
      <c r="DI155" s="13"/>
      <c r="DJ155" s="18"/>
      <c r="DK155" s="18"/>
      <c r="DL155" s="56"/>
      <c r="DM155" s="14"/>
      <c r="DN155" s="13"/>
      <c r="DO155" s="18"/>
      <c r="DP155" s="18"/>
      <c r="DQ155" s="56"/>
      <c r="DR155" s="14"/>
      <c r="DS155" s="13"/>
      <c r="DT155" s="18"/>
      <c r="DU155" s="18"/>
      <c r="DV155" s="56"/>
      <c r="DW155" s="14"/>
      <c r="DX155" s="13"/>
      <c r="DY155" s="18"/>
      <c r="DZ155" s="18"/>
      <c r="EA155" s="56"/>
      <c r="EB155" s="14"/>
      <c r="EC155" s="13"/>
      <c r="ED155" s="18"/>
      <c r="EE155" s="18"/>
      <c r="EF155" s="56"/>
      <c r="EG155" s="14"/>
      <c r="EH155" s="13"/>
      <c r="EI155" s="18"/>
      <c r="EJ155" s="18"/>
      <c r="EK155" s="56"/>
      <c r="EL155" s="14"/>
      <c r="EM155" s="13"/>
      <c r="EN155" s="18"/>
      <c r="EO155" s="18"/>
      <c r="EP155" s="56"/>
      <c r="EQ155" s="14"/>
      <c r="ER155" s="13"/>
      <c r="ES155" s="18"/>
      <c r="ET155" s="18"/>
      <c r="EU155" s="56"/>
      <c r="EV155" s="14"/>
      <c r="EW155" s="13"/>
      <c r="EX155" s="18"/>
      <c r="EY155" s="18"/>
      <c r="EZ155" s="56"/>
      <c r="FA155" s="14"/>
      <c r="FB155" s="13"/>
      <c r="FC155" s="18"/>
      <c r="FD155" s="18"/>
      <c r="FE155" s="56"/>
      <c r="FF155" s="14"/>
      <c r="FG155" s="13"/>
      <c r="FH155" s="18"/>
      <c r="FI155" s="18"/>
      <c r="FJ155" s="56"/>
      <c r="FK155" s="14"/>
      <c r="FL155" s="13"/>
      <c r="FM155" s="18"/>
      <c r="FN155" s="18"/>
      <c r="FO155" s="56"/>
      <c r="FP155" s="14"/>
      <c r="FQ155" s="13"/>
      <c r="FR155" s="18"/>
      <c r="FS155" s="18"/>
      <c r="FT155" s="56"/>
      <c r="FU155" s="14"/>
      <c r="FV155" s="13"/>
      <c r="FW155" s="18"/>
      <c r="FX155" s="18"/>
      <c r="FY155" s="56"/>
      <c r="FZ155" s="14"/>
      <c r="GA155" s="13"/>
      <c r="GB155" s="18"/>
      <c r="GC155" s="18"/>
      <c r="GD155" s="56"/>
      <c r="GE155" s="14"/>
      <c r="GF155" s="13"/>
      <c r="GG155" s="18"/>
      <c r="GH155" s="18"/>
      <c r="GI155" s="56"/>
      <c r="GJ155" s="14"/>
      <c r="GK155" s="13"/>
      <c r="GL155" s="18"/>
      <c r="GM155" s="18"/>
      <c r="GN155" s="56"/>
      <c r="GO155" s="14"/>
      <c r="GP155" s="13"/>
      <c r="GQ155" s="18"/>
      <c r="GR155" s="18"/>
      <c r="GS155" s="56"/>
      <c r="GT155" s="14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</row>
    <row r="156" spans="1:252" ht="15.75">
      <c r="A156" s="29">
        <v>3</v>
      </c>
      <c r="B156" s="58" t="s">
        <v>224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3"/>
      <c r="AH156" s="18"/>
      <c r="AI156" s="18"/>
      <c r="AJ156" s="56"/>
      <c r="AK156" s="14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3"/>
      <c r="BG156" s="18"/>
      <c r="BH156" s="18"/>
      <c r="BI156" s="56"/>
      <c r="BJ156" s="14"/>
      <c r="BK156" s="13"/>
      <c r="BL156" s="18"/>
      <c r="BM156" s="18"/>
      <c r="BN156" s="56"/>
      <c r="BO156" s="14"/>
      <c r="BP156" s="1"/>
      <c r="BQ156" s="1"/>
      <c r="BR156" s="1"/>
      <c r="BS156" s="1"/>
      <c r="BT156" s="1"/>
      <c r="BU156" s="13"/>
      <c r="BV156" s="18"/>
      <c r="BW156" s="18"/>
      <c r="BX156" s="56"/>
      <c r="BY156" s="14"/>
      <c r="BZ156" s="13"/>
      <c r="CA156" s="18"/>
      <c r="CB156" s="18"/>
      <c r="CC156" s="56"/>
      <c r="CD156" s="14"/>
      <c r="CE156" s="13"/>
      <c r="CF156" s="18"/>
      <c r="CG156" s="18"/>
      <c r="CH156" s="56"/>
      <c r="CI156" s="14"/>
      <c r="CJ156" s="13"/>
      <c r="CK156" s="18"/>
      <c r="CL156" s="18"/>
      <c r="CM156" s="56"/>
      <c r="CN156" s="14"/>
      <c r="CO156" s="13"/>
      <c r="CP156" s="18"/>
      <c r="CQ156" s="18"/>
      <c r="CR156" s="56"/>
      <c r="CS156" s="14"/>
      <c r="CT156" s="13"/>
      <c r="CU156" s="18"/>
      <c r="CV156" s="18"/>
      <c r="CW156" s="56"/>
      <c r="CX156" s="14"/>
      <c r="CY156" s="13"/>
      <c r="CZ156" s="18"/>
      <c r="DA156" s="18"/>
      <c r="DB156" s="56"/>
      <c r="DC156" s="14"/>
      <c r="DE156" s="18"/>
      <c r="DF156" s="18"/>
      <c r="DG156" s="56"/>
      <c r="DH156" s="14"/>
      <c r="DI156" t="s">
        <v>225</v>
      </c>
      <c r="DJ156" s="18">
        <v>20</v>
      </c>
      <c r="DK156" s="18">
        <v>28</v>
      </c>
      <c r="DL156" s="56"/>
      <c r="DM156" s="14">
        <f>'[1]Группа 3'!CS62</f>
        <v>4.4</v>
      </c>
      <c r="DN156" t="s">
        <v>220</v>
      </c>
      <c r="DO156" s="18">
        <v>20</v>
      </c>
      <c r="DP156" s="18">
        <v>28</v>
      </c>
      <c r="DQ156" s="56"/>
      <c r="DR156" s="14">
        <f>'[1]Группа 3'!CX62</f>
        <v>4.4</v>
      </c>
      <c r="DS156" t="s">
        <v>220</v>
      </c>
      <c r="DT156" s="18">
        <v>20</v>
      </c>
      <c r="DU156" s="18">
        <v>28</v>
      </c>
      <c r="DV156" s="56"/>
      <c r="DW156" s="14">
        <f>'[1]Группа 3'!DC62</f>
        <v>4.4</v>
      </c>
      <c r="DY156" s="18"/>
      <c r="DZ156" s="18"/>
      <c r="EA156" s="56"/>
      <c r="EB156" s="14"/>
      <c r="EC156" s="13"/>
      <c r="ED156" s="18"/>
      <c r="EE156" s="18"/>
      <c r="EF156" s="56"/>
      <c r="EG156" s="14"/>
      <c r="EH156" s="13"/>
      <c r="EI156" s="18"/>
      <c r="EJ156" s="18"/>
      <c r="EK156" s="56"/>
      <c r="EL156" s="14"/>
      <c r="EM156" s="13"/>
      <c r="EN156" s="18"/>
      <c r="EO156" s="18"/>
      <c r="EP156" s="56"/>
      <c r="EQ156" s="14"/>
      <c r="ER156" s="13"/>
      <c r="ES156" s="18"/>
      <c r="ET156" s="18"/>
      <c r="EU156" s="56"/>
      <c r="EV156" s="14"/>
      <c r="EW156" s="13"/>
      <c r="EX156" s="18"/>
      <c r="EY156" s="18"/>
      <c r="EZ156" s="56"/>
      <c r="FA156" s="14"/>
      <c r="FB156" s="13"/>
      <c r="FC156" s="18"/>
      <c r="FD156" s="18"/>
      <c r="FE156" s="56"/>
      <c r="FF156" s="14"/>
      <c r="FG156" s="13"/>
      <c r="FH156" s="18"/>
      <c r="FI156" s="18"/>
      <c r="FJ156" s="56"/>
      <c r="FK156" s="14"/>
      <c r="FL156" s="13"/>
      <c r="FM156" s="18"/>
      <c r="FN156" s="18"/>
      <c r="FO156" s="56"/>
      <c r="FP156" s="14"/>
      <c r="FQ156" s="13"/>
      <c r="FR156" s="18"/>
      <c r="FS156" s="18"/>
      <c r="FT156" s="56"/>
      <c r="FU156" s="14"/>
      <c r="FV156" s="13"/>
      <c r="FW156" s="18"/>
      <c r="FX156" s="18"/>
      <c r="FY156" s="56"/>
      <c r="FZ156" s="14"/>
      <c r="GA156" s="13"/>
      <c r="GB156" s="18"/>
      <c r="GC156" s="18"/>
      <c r="GD156" s="56"/>
      <c r="GE156" s="14"/>
      <c r="GF156" s="13"/>
      <c r="GG156" s="18"/>
      <c r="GH156" s="18"/>
      <c r="GI156" s="56"/>
      <c r="GJ156" s="14"/>
      <c r="GK156" s="13"/>
      <c r="GL156" s="18"/>
      <c r="GM156" s="18"/>
      <c r="GN156" s="56"/>
      <c r="GO156" s="14"/>
      <c r="GP156" s="13"/>
      <c r="GQ156" s="18"/>
      <c r="GR156" s="18"/>
      <c r="GS156" s="56"/>
      <c r="GT156" s="14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</row>
    <row r="157" spans="1:252" ht="15.75">
      <c r="A157" s="29">
        <v>1</v>
      </c>
      <c r="B157" s="58" t="s">
        <v>254</v>
      </c>
      <c r="C157" s="1"/>
      <c r="D157" s="1"/>
      <c r="E157" s="1"/>
      <c r="F157" s="1"/>
      <c r="G157" s="1"/>
      <c r="H157" s="13" t="s">
        <v>103</v>
      </c>
      <c r="I157" s="18">
        <v>8</v>
      </c>
      <c r="J157" s="18">
        <v>27</v>
      </c>
      <c r="K157" s="56">
        <v>96</v>
      </c>
      <c r="L157" s="14">
        <f>'[1]Группа 1'!G45</f>
        <v>4.375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38" t="s">
        <v>255</v>
      </c>
      <c r="AH157" s="12">
        <v>2</v>
      </c>
      <c r="AI157" s="12">
        <v>10</v>
      </c>
      <c r="AJ157" s="59">
        <v>88</v>
      </c>
      <c r="AK157" s="17">
        <f>'[1]Группа 1'!V45</f>
        <v>7</v>
      </c>
      <c r="AL157" s="1"/>
      <c r="AM157" s="1"/>
      <c r="AN157" s="1"/>
      <c r="AO157" s="1"/>
      <c r="AP157" s="1"/>
      <c r="AQ157" s="38" t="s">
        <v>255</v>
      </c>
      <c r="AR157" s="12">
        <v>3</v>
      </c>
      <c r="AS157" s="12">
        <v>10</v>
      </c>
      <c r="AT157" s="59">
        <v>37</v>
      </c>
      <c r="AU157" s="17">
        <f>'[1]Группа 1'!AF45</f>
        <v>4.666666666666667</v>
      </c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3"/>
      <c r="BG157" s="18"/>
      <c r="BH157" s="18"/>
      <c r="BI157" s="56"/>
      <c r="BJ157" s="14"/>
      <c r="BK157" s="13"/>
      <c r="BL157" s="18"/>
      <c r="BM157" s="18"/>
      <c r="BN157" s="56"/>
      <c r="BO157" s="14"/>
      <c r="BP157" s="1"/>
      <c r="BQ157" s="1"/>
      <c r="BR157" s="1"/>
      <c r="BS157" s="1"/>
      <c r="BT157" s="1"/>
      <c r="BU157" s="13"/>
      <c r="BV157" s="18"/>
      <c r="BW157" s="18"/>
      <c r="BX157" s="56"/>
      <c r="BY157" s="14"/>
      <c r="BZ157" s="13"/>
      <c r="CA157" s="18"/>
      <c r="CB157" s="18"/>
      <c r="CC157" s="56"/>
      <c r="CD157" s="14"/>
      <c r="CE157" s="13"/>
      <c r="CF157" s="18"/>
      <c r="CG157" s="18"/>
      <c r="CH157" s="56"/>
      <c r="CI157" s="14"/>
      <c r="CJ157" s="13"/>
      <c r="CK157" s="18"/>
      <c r="CL157" s="18"/>
      <c r="CM157" s="56"/>
      <c r="CN157" s="14"/>
      <c r="CO157" s="13"/>
      <c r="CP157" s="18"/>
      <c r="CQ157" s="18"/>
      <c r="CR157" s="56"/>
      <c r="CS157" s="14"/>
      <c r="CT157" s="13"/>
      <c r="CU157" s="18"/>
      <c r="CV157" s="18"/>
      <c r="CW157" s="56"/>
      <c r="CX157" s="14"/>
      <c r="CY157" s="13"/>
      <c r="CZ157" s="18"/>
      <c r="DA157" s="18"/>
      <c r="DB157" s="56"/>
      <c r="DC157" s="14"/>
      <c r="DE157" s="18"/>
      <c r="DF157" s="18"/>
      <c r="DG157" s="56"/>
      <c r="DH157" s="14"/>
      <c r="DJ157" s="18"/>
      <c r="DK157" s="18"/>
      <c r="DL157" s="56"/>
      <c r="DM157" s="14"/>
      <c r="DO157" s="18"/>
      <c r="DP157" s="18"/>
      <c r="DQ157" s="56"/>
      <c r="DR157" s="14"/>
      <c r="DT157" s="18"/>
      <c r="DU157" s="18"/>
      <c r="DV157" s="56"/>
      <c r="DW157" s="14"/>
      <c r="DY157" s="18"/>
      <c r="DZ157" s="18"/>
      <c r="EA157" s="56"/>
      <c r="EB157" s="14"/>
      <c r="EC157" s="13" t="s">
        <v>256</v>
      </c>
      <c r="ED157" s="18">
        <v>15</v>
      </c>
      <c r="EE157" s="18">
        <v>18</v>
      </c>
      <c r="EF157" s="56">
        <v>36</v>
      </c>
      <c r="EG157" s="14">
        <f>'[1]Группа 1'!CN45</f>
        <v>2.2</v>
      </c>
      <c r="EH157" s="13"/>
      <c r="EI157" s="18"/>
      <c r="EJ157" s="18"/>
      <c r="EK157" s="56"/>
      <c r="EL157" s="14"/>
      <c r="EM157" s="13" t="s">
        <v>16</v>
      </c>
      <c r="EN157" s="18">
        <v>15</v>
      </c>
      <c r="EO157" s="18">
        <v>18</v>
      </c>
      <c r="EP157" s="56">
        <v>36</v>
      </c>
      <c r="EQ157" s="14">
        <f>'[1]Группа 1'!DC45</f>
        <v>2.2</v>
      </c>
      <c r="ER157" s="13" t="s">
        <v>16</v>
      </c>
      <c r="ES157" s="18">
        <v>15</v>
      </c>
      <c r="ET157" s="18">
        <v>18</v>
      </c>
      <c r="EU157" s="56">
        <v>36</v>
      </c>
      <c r="EV157" s="14">
        <f>'[1]Группа 1'!DH45</f>
        <v>2.2</v>
      </c>
      <c r="EW157" s="13"/>
      <c r="EX157" s="18"/>
      <c r="EY157" s="18"/>
      <c r="EZ157" s="56"/>
      <c r="FA157" s="14"/>
      <c r="FB157" s="13"/>
      <c r="FC157" s="18"/>
      <c r="FD157" s="18"/>
      <c r="FE157" s="56"/>
      <c r="FF157" s="14"/>
      <c r="FG157" s="13" t="s">
        <v>16</v>
      </c>
      <c r="FH157" s="18">
        <v>15</v>
      </c>
      <c r="FI157" s="18">
        <v>18</v>
      </c>
      <c r="FJ157" s="56">
        <v>36</v>
      </c>
      <c r="FK157" s="14">
        <f>'[1]Группа 1'!DW45</f>
        <v>2.2</v>
      </c>
      <c r="FL157" s="13"/>
      <c r="FM157" s="18"/>
      <c r="FN157" s="18"/>
      <c r="FO157" s="56"/>
      <c r="FP157" s="14"/>
      <c r="FQ157" s="13"/>
      <c r="FR157" s="18"/>
      <c r="FS157" s="18"/>
      <c r="FT157" s="56"/>
      <c r="FU157" s="14"/>
      <c r="FV157" s="38" t="s">
        <v>255</v>
      </c>
      <c r="FW157" s="12">
        <v>1</v>
      </c>
      <c r="FX157" s="12">
        <v>10</v>
      </c>
      <c r="FY157" s="59">
        <v>103</v>
      </c>
      <c r="FZ157" s="17">
        <f>'[1]Группа 1'!GO45</f>
        <v>14</v>
      </c>
      <c r="GA157" s="13"/>
      <c r="GB157" s="18"/>
      <c r="GC157" s="18"/>
      <c r="GD157" s="56"/>
      <c r="GE157" s="14"/>
      <c r="GF157" s="13"/>
      <c r="GG157" s="18"/>
      <c r="GH157" s="18"/>
      <c r="GI157" s="56"/>
      <c r="GJ157" s="14"/>
      <c r="GK157" s="13"/>
      <c r="GL157" s="18"/>
      <c r="GM157" s="18"/>
      <c r="GN157" s="56"/>
      <c r="GO157" s="14"/>
      <c r="GP157" s="13"/>
      <c r="GQ157" s="18"/>
      <c r="GR157" s="18"/>
      <c r="GS157" s="56"/>
      <c r="GT157" s="14"/>
      <c r="GU157" s="1"/>
      <c r="GV157" s="1"/>
      <c r="GW157" s="1"/>
      <c r="GX157" s="1"/>
      <c r="GY157" s="1"/>
      <c r="GZ157" s="13" t="s">
        <v>97</v>
      </c>
      <c r="HA157" s="18">
        <v>40</v>
      </c>
      <c r="HB157" s="18">
        <v>193</v>
      </c>
      <c r="HC157" s="56">
        <v>160</v>
      </c>
      <c r="HD157" s="14">
        <f>'[1]Группа 1'!FK45</f>
        <v>5.825</v>
      </c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3" t="s">
        <v>97</v>
      </c>
      <c r="HP157" s="18">
        <v>147</v>
      </c>
      <c r="HQ157" s="18">
        <v>193</v>
      </c>
      <c r="HR157" s="56">
        <v>35</v>
      </c>
      <c r="HS157" s="14">
        <f>'[1]Группа 1'!FZ45</f>
        <v>2.312925170068027</v>
      </c>
      <c r="HT157" s="1"/>
      <c r="HU157" s="1"/>
      <c r="HV157" s="1"/>
      <c r="HW157" s="1"/>
      <c r="HX157" s="1"/>
      <c r="HY157" s="1"/>
      <c r="HZ157" s="1"/>
      <c r="IA157" s="1"/>
      <c r="IB157" s="1"/>
      <c r="IC157" s="1"/>
      <c r="ID157" s="1"/>
      <c r="IE157" s="1"/>
      <c r="IF157" s="1"/>
      <c r="IG157" s="1"/>
      <c r="IH157" s="1"/>
      <c r="II157" s="1"/>
      <c r="IJ157" s="1"/>
      <c r="IK157" s="1"/>
      <c r="IL157" s="1"/>
      <c r="IM157" s="1"/>
      <c r="IN157" s="1"/>
      <c r="IO157" s="1"/>
      <c r="IP157" s="1"/>
      <c r="IQ157" s="1"/>
      <c r="IR157" s="1"/>
    </row>
    <row r="158" spans="1:252" ht="15.75">
      <c r="A158" s="29">
        <v>3</v>
      </c>
      <c r="B158" s="58" t="s">
        <v>295</v>
      </c>
      <c r="C158" s="1"/>
      <c r="D158" s="1"/>
      <c r="E158" s="1"/>
      <c r="F158" s="1"/>
      <c r="G158" s="1"/>
      <c r="H158" s="13"/>
      <c r="I158" s="18"/>
      <c r="J158" s="18"/>
      <c r="K158" s="56"/>
      <c r="L158" s="14"/>
      <c r="M158" t="s">
        <v>99</v>
      </c>
      <c r="N158" s="18">
        <v>16</v>
      </c>
      <c r="O158" s="18">
        <v>171</v>
      </c>
      <c r="P158" s="56">
        <v>308</v>
      </c>
      <c r="Q158" s="14">
        <f>'[1]Группа 3'!Q63</f>
        <v>13.6875</v>
      </c>
      <c r="R158" s="1"/>
      <c r="S158" s="1"/>
      <c r="T158" s="1"/>
      <c r="U158" s="1"/>
      <c r="V158" s="1"/>
      <c r="W158" t="s">
        <v>296</v>
      </c>
      <c r="X158" s="18">
        <v>55</v>
      </c>
      <c r="Y158" s="18">
        <v>72</v>
      </c>
      <c r="Z158" s="56">
        <v>105</v>
      </c>
      <c r="AA158" s="14">
        <f>'[1]Группа 3'!AA63</f>
        <v>4.309090909090909</v>
      </c>
      <c r="AB158" s="1"/>
      <c r="AC158" s="1"/>
      <c r="AD158" s="1"/>
      <c r="AE158" s="1"/>
      <c r="AF158" s="1"/>
      <c r="AG158" s="38"/>
      <c r="AH158" s="12"/>
      <c r="AI158" s="12"/>
      <c r="AJ158" s="59"/>
      <c r="AK158" s="17"/>
      <c r="AL158" s="1"/>
      <c r="AM158" s="1"/>
      <c r="AN158" s="1"/>
      <c r="AO158" s="1"/>
      <c r="AP158" s="1"/>
      <c r="AQ158" s="38"/>
      <c r="AR158" s="12"/>
      <c r="AS158" s="12"/>
      <c r="AT158" s="59"/>
      <c r="AU158" s="17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3"/>
      <c r="BG158" s="18"/>
      <c r="BH158" s="18"/>
      <c r="BI158" s="56"/>
      <c r="BJ158" s="14"/>
      <c r="BK158" s="13"/>
      <c r="BL158" s="18"/>
      <c r="BM158" s="18"/>
      <c r="BN158" s="56"/>
      <c r="BO158" s="14"/>
      <c r="BP158" s="1"/>
      <c r="BQ158" s="1"/>
      <c r="BR158" s="1"/>
      <c r="BS158" s="1"/>
      <c r="BT158" s="1"/>
      <c r="BU158" s="13"/>
      <c r="BV158" s="18"/>
      <c r="BW158" s="18"/>
      <c r="BX158" s="56"/>
      <c r="BY158" s="14"/>
      <c r="BZ158" s="13"/>
      <c r="CA158" s="18"/>
      <c r="CB158" s="18"/>
      <c r="CC158" s="56"/>
      <c r="CD158" s="14"/>
      <c r="CE158" s="13"/>
      <c r="CF158" s="18"/>
      <c r="CG158" s="18"/>
      <c r="CH158" s="56"/>
      <c r="CI158" s="14"/>
      <c r="CJ158" s="13"/>
      <c r="CK158" s="18"/>
      <c r="CL158" s="18"/>
      <c r="CM158" s="56"/>
      <c r="CN158" s="14"/>
      <c r="CO158" s="13"/>
      <c r="CP158" s="18"/>
      <c r="CQ158" s="18"/>
      <c r="CR158" s="56"/>
      <c r="CS158" s="14"/>
      <c r="CT158" s="13"/>
      <c r="CU158" s="18"/>
      <c r="CV158" s="18"/>
      <c r="CW158" s="56"/>
      <c r="CX158" s="14"/>
      <c r="CY158" s="13"/>
      <c r="CZ158" s="18"/>
      <c r="DA158" s="18"/>
      <c r="DB158" s="56"/>
      <c r="DC158" s="14"/>
      <c r="DE158" s="18"/>
      <c r="DF158" s="18"/>
      <c r="DG158" s="56"/>
      <c r="DH158" s="14"/>
      <c r="DJ158" s="18"/>
      <c r="DK158" s="18"/>
      <c r="DL158" s="56"/>
      <c r="DM158" s="14"/>
      <c r="DO158" s="18"/>
      <c r="DP158" s="18"/>
      <c r="DQ158" s="56"/>
      <c r="DR158" s="14"/>
      <c r="DT158" s="18"/>
      <c r="DU158" s="18"/>
      <c r="DV158" s="56"/>
      <c r="DW158" s="14"/>
      <c r="DY158" s="18"/>
      <c r="DZ158" s="18"/>
      <c r="EA158" s="56"/>
      <c r="EB158" s="14"/>
      <c r="EC158" t="s">
        <v>296</v>
      </c>
      <c r="ED158" s="18">
        <v>62</v>
      </c>
      <c r="EE158" s="18">
        <v>72</v>
      </c>
      <c r="EF158" s="56">
        <v>74</v>
      </c>
      <c r="EG158" s="14">
        <f>'[1]Группа 3'!DH63</f>
        <v>4.161290322580645</v>
      </c>
      <c r="EH158" s="13"/>
      <c r="EI158" s="18"/>
      <c r="EJ158" s="18"/>
      <c r="EK158" s="56"/>
      <c r="EL158" s="14"/>
      <c r="EM158" s="13"/>
      <c r="EN158" s="18"/>
      <c r="EO158" s="18"/>
      <c r="EP158" s="56"/>
      <c r="EQ158" s="14"/>
      <c r="ER158" s="13"/>
      <c r="ES158" s="18"/>
      <c r="ET158" s="18"/>
      <c r="EU158" s="56"/>
      <c r="EV158" s="14"/>
      <c r="EW158" s="13"/>
      <c r="EX158" s="18"/>
      <c r="EY158" s="18"/>
      <c r="EZ158" s="56"/>
      <c r="FA158" s="14"/>
      <c r="FB158" s="13"/>
      <c r="FC158" s="18"/>
      <c r="FD158" s="18"/>
      <c r="FE158" s="56"/>
      <c r="FF158" s="14"/>
      <c r="FG158" s="13"/>
      <c r="FH158" s="18"/>
      <c r="FI158" s="18"/>
      <c r="FJ158" s="56"/>
      <c r="FK158" s="14"/>
      <c r="FL158" s="13"/>
      <c r="FM158" s="18"/>
      <c r="FN158" s="18"/>
      <c r="FO158" s="56"/>
      <c r="FP158" s="14"/>
      <c r="FQ158" s="13"/>
      <c r="FR158" s="18"/>
      <c r="FS158" s="18"/>
      <c r="FT158" s="56"/>
      <c r="FU158" s="14"/>
      <c r="FV158" s="38"/>
      <c r="FW158" s="12"/>
      <c r="FX158" s="12"/>
      <c r="FY158" s="59"/>
      <c r="FZ158" s="17"/>
      <c r="GA158" s="13"/>
      <c r="GB158" s="18"/>
      <c r="GC158" s="18"/>
      <c r="GD158" s="56"/>
      <c r="GE158" s="14"/>
      <c r="GF158" s="13"/>
      <c r="GG158" s="18"/>
      <c r="GH158" s="18"/>
      <c r="GI158" s="56"/>
      <c r="GJ158" s="14"/>
      <c r="GK158" s="13"/>
      <c r="GL158" s="18"/>
      <c r="GM158" s="18"/>
      <c r="GN158" s="56"/>
      <c r="GO158" s="14"/>
      <c r="GP158" s="13"/>
      <c r="GQ158" s="18"/>
      <c r="GR158" s="18"/>
      <c r="GS158" s="56"/>
      <c r="GT158" s="14"/>
      <c r="GU158" s="1"/>
      <c r="GV158" s="1"/>
      <c r="GW158" s="1"/>
      <c r="GX158" s="1"/>
      <c r="GY158" s="1"/>
      <c r="GZ158" t="s">
        <v>297</v>
      </c>
      <c r="HA158" s="18">
        <v>85</v>
      </c>
      <c r="HB158" s="18">
        <v>98</v>
      </c>
      <c r="HC158" s="56">
        <v>48</v>
      </c>
      <c r="HD158" s="14">
        <f>'[1]Группа 3'!FU63</f>
        <v>4.152941176470588</v>
      </c>
      <c r="HE158" s="1"/>
      <c r="HF158" s="1"/>
      <c r="HG158" s="1"/>
      <c r="HH158" s="1"/>
      <c r="HI158" s="1"/>
      <c r="HJ158" t="s">
        <v>99</v>
      </c>
      <c r="HK158" s="18">
        <v>60</v>
      </c>
      <c r="HL158" s="18">
        <v>171</v>
      </c>
      <c r="HM158" s="56">
        <v>188</v>
      </c>
      <c r="HN158" s="14">
        <f>'[1]Группа 3'!GJ63</f>
        <v>5.85</v>
      </c>
      <c r="HO158" s="13"/>
      <c r="HP158" s="18"/>
      <c r="HQ158" s="18"/>
      <c r="HR158" s="56"/>
      <c r="HS158" s="14"/>
      <c r="HT158" s="1"/>
      <c r="HU158" s="1"/>
      <c r="HV158" s="1"/>
      <c r="HW158" s="1"/>
      <c r="HX158" s="1"/>
      <c r="HY158" t="s">
        <v>296</v>
      </c>
      <c r="HZ158" s="18">
        <v>19</v>
      </c>
      <c r="IA158" s="18">
        <v>72</v>
      </c>
      <c r="IB158" s="56">
        <v>247</v>
      </c>
      <c r="IC158" s="14">
        <f>'[1]Группа 3'!GY63</f>
        <v>6.789473684210526</v>
      </c>
      <c r="ID158" s="1"/>
      <c r="IE158" s="1"/>
      <c r="IF158" s="1"/>
      <c r="IG158" s="1"/>
      <c r="IH158" s="1"/>
      <c r="II158" s="1"/>
      <c r="IJ158" s="1"/>
      <c r="IK158" s="1"/>
      <c r="IL158" s="1"/>
      <c r="IM158" s="1"/>
      <c r="IN158" s="1"/>
      <c r="IO158" s="1"/>
      <c r="IP158" s="1"/>
      <c r="IQ158" s="1"/>
      <c r="IR158" s="1"/>
    </row>
    <row r="159" spans="1:252" ht="15.75">
      <c r="A159" s="29">
        <v>1</v>
      </c>
      <c r="B159" s="58" t="s">
        <v>251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38" t="s">
        <v>228</v>
      </c>
      <c r="AH159" s="12">
        <v>3</v>
      </c>
      <c r="AI159" s="12">
        <v>10</v>
      </c>
      <c r="AJ159" s="59">
        <v>91</v>
      </c>
      <c r="AK159" s="17">
        <f>'[1]Группа 1'!V46</f>
        <v>4.666666666666667</v>
      </c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3"/>
      <c r="BG159" s="18"/>
      <c r="BH159" s="18"/>
      <c r="BI159" s="56"/>
      <c r="BJ159" s="14"/>
      <c r="BK159" s="13"/>
      <c r="BL159" s="18"/>
      <c r="BM159" s="18"/>
      <c r="BN159" s="56"/>
      <c r="BO159" s="14"/>
      <c r="BP159" s="1"/>
      <c r="BQ159" s="1"/>
      <c r="BR159" s="1"/>
      <c r="BS159" s="1"/>
      <c r="BT159" s="1"/>
      <c r="BU159" s="13"/>
      <c r="BV159" s="18"/>
      <c r="BW159" s="18"/>
      <c r="BX159" s="56"/>
      <c r="BY159" s="14"/>
      <c r="BZ159" s="13"/>
      <c r="CA159" s="18"/>
      <c r="CB159" s="18"/>
      <c r="CC159" s="56"/>
      <c r="CD159" s="14"/>
      <c r="CE159" s="13"/>
      <c r="CF159" s="18"/>
      <c r="CG159" s="18"/>
      <c r="CH159" s="56"/>
      <c r="CI159" s="14"/>
      <c r="CJ159" s="13"/>
      <c r="CK159" s="18"/>
      <c r="CL159" s="18"/>
      <c r="CM159" s="56"/>
      <c r="CN159" s="14"/>
      <c r="CO159" s="13"/>
      <c r="CP159" s="18"/>
      <c r="CQ159" s="18"/>
      <c r="CR159" s="56"/>
      <c r="CS159" s="14"/>
      <c r="CT159" s="13"/>
      <c r="CU159" s="18"/>
      <c r="CV159" s="18"/>
      <c r="CW159" s="56"/>
      <c r="CX159" s="14"/>
      <c r="CY159" s="13"/>
      <c r="CZ159" s="18"/>
      <c r="DA159" s="18"/>
      <c r="DB159" s="56"/>
      <c r="DC159" s="14"/>
      <c r="DE159" s="18"/>
      <c r="DF159" s="18"/>
      <c r="DG159" s="56"/>
      <c r="DH159" s="14"/>
      <c r="DJ159" s="18"/>
      <c r="DK159" s="18"/>
      <c r="DL159" s="56"/>
      <c r="DM159" s="14"/>
      <c r="DO159" s="18"/>
      <c r="DP159" s="18"/>
      <c r="DQ159" s="56"/>
      <c r="DR159" s="14"/>
      <c r="DT159" s="18"/>
      <c r="DU159" s="18"/>
      <c r="DV159" s="56"/>
      <c r="DW159" s="14"/>
      <c r="DY159" s="18"/>
      <c r="DZ159" s="18"/>
      <c r="EA159" s="56"/>
      <c r="EB159" s="14"/>
      <c r="EC159" s="13"/>
      <c r="ED159" s="18"/>
      <c r="EE159" s="18"/>
      <c r="EF159" s="56"/>
      <c r="EG159" s="14"/>
      <c r="EH159" s="13"/>
      <c r="EI159" s="18"/>
      <c r="EJ159" s="18"/>
      <c r="EK159" s="56"/>
      <c r="EL159" s="14"/>
      <c r="EM159" s="13"/>
      <c r="EN159" s="18"/>
      <c r="EO159" s="18"/>
      <c r="EP159" s="56"/>
      <c r="EQ159" s="14"/>
      <c r="ER159" s="13"/>
      <c r="ES159" s="18"/>
      <c r="ET159" s="18"/>
      <c r="EU159" s="56"/>
      <c r="EV159" s="14"/>
      <c r="EW159" s="13"/>
      <c r="EX159" s="18"/>
      <c r="EY159" s="18"/>
      <c r="EZ159" s="56"/>
      <c r="FA159" s="14"/>
      <c r="FB159" s="13"/>
      <c r="FC159" s="18"/>
      <c r="FD159" s="18"/>
      <c r="FE159" s="56"/>
      <c r="FF159" s="14"/>
      <c r="FG159" s="13"/>
      <c r="FH159" s="18"/>
      <c r="FI159" s="18"/>
      <c r="FJ159" s="56"/>
      <c r="FK159" s="14"/>
      <c r="FL159" s="13"/>
      <c r="FM159" s="18"/>
      <c r="FN159" s="18"/>
      <c r="FO159" s="56"/>
      <c r="FP159" s="14"/>
      <c r="FQ159" s="13"/>
      <c r="FR159" s="18"/>
      <c r="FS159" s="18"/>
      <c r="FT159" s="56"/>
      <c r="FU159" s="14"/>
      <c r="FV159" s="13"/>
      <c r="FW159" s="18"/>
      <c r="FX159" s="18"/>
      <c r="FY159" s="56"/>
      <c r="FZ159" s="14"/>
      <c r="GA159" s="13"/>
      <c r="GB159" s="18"/>
      <c r="GC159" s="18"/>
      <c r="GD159" s="56"/>
      <c r="GE159" s="14"/>
      <c r="GF159" s="13"/>
      <c r="GG159" s="18"/>
      <c r="GH159" s="18"/>
      <c r="GI159" s="56"/>
      <c r="GJ159" s="14"/>
      <c r="GK159" s="13"/>
      <c r="GL159" s="18"/>
      <c r="GM159" s="18"/>
      <c r="GN159" s="56"/>
      <c r="GO159" s="14"/>
      <c r="GP159" s="13"/>
      <c r="GQ159" s="18"/>
      <c r="GR159" s="18"/>
      <c r="GS159" s="56"/>
      <c r="GT159" s="14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"/>
      <c r="HP159" s="1"/>
      <c r="HQ159" s="1"/>
      <c r="HR159" s="1"/>
      <c r="HS159" s="1"/>
      <c r="HT159" s="1"/>
      <c r="HU159" s="1"/>
      <c r="HV159" s="1"/>
      <c r="HW159" s="1"/>
      <c r="HX159" s="1"/>
      <c r="HY159" s="1"/>
      <c r="HZ159" s="1"/>
      <c r="IA159" s="1"/>
      <c r="IB159" s="1"/>
      <c r="IC159" s="1"/>
      <c r="ID159" s="1"/>
      <c r="IE159" s="1"/>
      <c r="IF159" s="1"/>
      <c r="IG159" s="1"/>
      <c r="IH159" s="1"/>
      <c r="II159" s="1"/>
      <c r="IJ159" s="1"/>
      <c r="IK159" s="1"/>
      <c r="IL159" s="1"/>
      <c r="IM159" s="1"/>
      <c r="IN159" s="1"/>
      <c r="IO159" s="1"/>
      <c r="IP159" s="1"/>
      <c r="IQ159" s="1"/>
      <c r="IR159" s="1"/>
    </row>
    <row r="160" spans="1:252" ht="15.75">
      <c r="A160" s="29">
        <v>1</v>
      </c>
      <c r="B160" s="58" t="s">
        <v>346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38"/>
      <c r="AH160" s="12"/>
      <c r="AI160" s="12"/>
      <c r="AJ160" s="59"/>
      <c r="AK160" s="17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3"/>
      <c r="BG160" s="18"/>
      <c r="BH160" s="18"/>
      <c r="BI160" s="56"/>
      <c r="BJ160" s="14"/>
      <c r="BK160" s="13"/>
      <c r="BL160" s="18"/>
      <c r="BM160" s="18"/>
      <c r="BN160" s="56"/>
      <c r="BO160" s="14"/>
      <c r="BP160" s="1"/>
      <c r="BQ160" s="1"/>
      <c r="BR160" s="1"/>
      <c r="BS160" s="1"/>
      <c r="BT160" s="1"/>
      <c r="BU160" s="13"/>
      <c r="BV160" s="18"/>
      <c r="BW160" s="18"/>
      <c r="BX160" s="56"/>
      <c r="BY160" s="14"/>
      <c r="BZ160" s="13"/>
      <c r="CA160" s="18"/>
      <c r="CB160" s="18"/>
      <c r="CC160" s="56"/>
      <c r="CD160" s="14"/>
      <c r="CE160" s="13"/>
      <c r="CF160" s="18"/>
      <c r="CG160" s="18"/>
      <c r="CH160" s="56"/>
      <c r="CI160" s="14"/>
      <c r="CJ160" s="13"/>
      <c r="CK160" s="18"/>
      <c r="CL160" s="18"/>
      <c r="CM160" s="56"/>
      <c r="CN160" s="14"/>
      <c r="CO160" s="13"/>
      <c r="CP160" s="18"/>
      <c r="CQ160" s="18"/>
      <c r="CR160" s="56"/>
      <c r="CS160" s="14"/>
      <c r="CT160" s="13"/>
      <c r="CU160" s="18"/>
      <c r="CV160" s="18"/>
      <c r="CW160" s="56"/>
      <c r="CX160" s="14"/>
      <c r="CY160" s="13"/>
      <c r="CZ160" s="18"/>
      <c r="DA160" s="18"/>
      <c r="DB160" s="56"/>
      <c r="DC160" s="14"/>
      <c r="DE160" s="18"/>
      <c r="DF160" s="18"/>
      <c r="DG160" s="56"/>
      <c r="DH160" s="14"/>
      <c r="DJ160" s="18"/>
      <c r="DK160" s="18"/>
      <c r="DL160" s="56"/>
      <c r="DM160" s="14"/>
      <c r="DO160" s="18"/>
      <c r="DP160" s="18"/>
      <c r="DQ160" s="56"/>
      <c r="DR160" s="14"/>
      <c r="DT160" s="18"/>
      <c r="DU160" s="18"/>
      <c r="DV160" s="56"/>
      <c r="DW160" s="14"/>
      <c r="DY160" s="18"/>
      <c r="DZ160" s="18"/>
      <c r="EA160" s="56"/>
      <c r="EB160" s="14"/>
      <c r="EC160" s="13"/>
      <c r="ED160" s="18"/>
      <c r="EE160" s="18"/>
      <c r="EF160" s="56"/>
      <c r="EG160" s="14"/>
      <c r="EH160" s="13"/>
      <c r="EI160" s="18"/>
      <c r="EJ160" s="18"/>
      <c r="EK160" s="56"/>
      <c r="EL160" s="14"/>
      <c r="EM160" s="13"/>
      <c r="EN160" s="18"/>
      <c r="EO160" s="18"/>
      <c r="EP160" s="56"/>
      <c r="EQ160" s="14"/>
      <c r="ER160" s="13"/>
      <c r="ES160" s="18"/>
      <c r="ET160" s="18"/>
      <c r="EU160" s="56"/>
      <c r="EV160" s="14"/>
      <c r="EW160" s="13"/>
      <c r="EX160" s="18"/>
      <c r="EY160" s="18"/>
      <c r="EZ160" s="56"/>
      <c r="FA160" s="14"/>
      <c r="FB160" s="13"/>
      <c r="FC160" s="18"/>
      <c r="FD160" s="18"/>
      <c r="FE160" s="56"/>
      <c r="FF160" s="14"/>
      <c r="FG160" s="13"/>
      <c r="FH160" s="18"/>
      <c r="FI160" s="18"/>
      <c r="FJ160" s="56"/>
      <c r="FK160" s="14"/>
      <c r="FL160" s="13"/>
      <c r="FM160" s="18"/>
      <c r="FN160" s="18"/>
      <c r="FO160" s="56"/>
      <c r="FP160" s="14"/>
      <c r="FQ160" s="13"/>
      <c r="FR160" s="18"/>
      <c r="FS160" s="18"/>
      <c r="FT160" s="56"/>
      <c r="FU160" s="14"/>
      <c r="FV160" s="13"/>
      <c r="FW160" s="18"/>
      <c r="FX160" s="18"/>
      <c r="FY160" s="56"/>
      <c r="FZ160" s="14"/>
      <c r="GA160" s="13"/>
      <c r="GB160" s="18"/>
      <c r="GC160" s="18"/>
      <c r="GD160" s="56"/>
      <c r="GE160" s="14"/>
      <c r="GF160" s="13"/>
      <c r="GG160" s="18"/>
      <c r="GH160" s="18"/>
      <c r="GI160" s="56"/>
      <c r="GJ160" s="14"/>
      <c r="GK160" s="13"/>
      <c r="GL160" s="18"/>
      <c r="GM160" s="18"/>
      <c r="GN160" s="56"/>
      <c r="GO160" s="14"/>
      <c r="GP160" s="13"/>
      <c r="GQ160" s="18"/>
      <c r="GR160" s="18"/>
      <c r="GS160" s="56"/>
      <c r="GT160" s="14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3" t="s">
        <v>70</v>
      </c>
      <c r="HF160" s="18">
        <v>12</v>
      </c>
      <c r="HG160" s="18">
        <v>18</v>
      </c>
      <c r="HH160" s="1"/>
      <c r="HI160" s="14">
        <f>'[1]Группа 1'!FF47</f>
        <v>2.5</v>
      </c>
      <c r="HJ160" s="1"/>
      <c r="HK160" s="1"/>
      <c r="HL160" s="1"/>
      <c r="HM160" s="1"/>
      <c r="HN160" s="1"/>
      <c r="HO160" s="1"/>
      <c r="HP160" s="1"/>
      <c r="HQ160" s="1"/>
      <c r="HR160" s="1"/>
      <c r="HS160" s="1"/>
      <c r="HT160" s="1"/>
      <c r="HU160" s="1"/>
      <c r="HV160" s="1"/>
      <c r="HW160" s="1"/>
      <c r="HX160" s="1"/>
      <c r="HY160" s="1"/>
      <c r="HZ160" s="1"/>
      <c r="IA160" s="1"/>
      <c r="IB160" s="1"/>
      <c r="IC160" s="1"/>
      <c r="ID160" s="1"/>
      <c r="IE160" s="1"/>
      <c r="IF160" s="1"/>
      <c r="IG160" s="1"/>
      <c r="IH160" s="1"/>
      <c r="II160" s="1"/>
      <c r="IJ160" s="1"/>
      <c r="IK160" s="1"/>
      <c r="IL160" s="1"/>
      <c r="IM160" s="1"/>
      <c r="IN160" s="1"/>
      <c r="IO160" s="1"/>
      <c r="IP160" s="1"/>
      <c r="IQ160" s="1"/>
      <c r="IR160" s="1"/>
    </row>
    <row r="161" spans="1:252" ht="15.75">
      <c r="A161" s="29">
        <v>1</v>
      </c>
      <c r="B161" s="58" t="s">
        <v>347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38"/>
      <c r="AH161" s="12"/>
      <c r="AI161" s="12"/>
      <c r="AJ161" s="59"/>
      <c r="AK161" s="17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3"/>
      <c r="BG161" s="18"/>
      <c r="BH161" s="18"/>
      <c r="BI161" s="56"/>
      <c r="BJ161" s="14"/>
      <c r="BK161" s="13"/>
      <c r="BL161" s="18"/>
      <c r="BM161" s="18"/>
      <c r="BN161" s="56"/>
      <c r="BO161" s="14"/>
      <c r="BP161" s="1"/>
      <c r="BQ161" s="1"/>
      <c r="BR161" s="1"/>
      <c r="BS161" s="1"/>
      <c r="BT161" s="1"/>
      <c r="BU161" s="13"/>
      <c r="BV161" s="18"/>
      <c r="BW161" s="18"/>
      <c r="BX161" s="56"/>
      <c r="BY161" s="14"/>
      <c r="BZ161" s="13"/>
      <c r="CA161" s="18"/>
      <c r="CB161" s="18"/>
      <c r="CC161" s="56"/>
      <c r="CD161" s="14"/>
      <c r="CE161" s="13"/>
      <c r="CF161" s="18"/>
      <c r="CG161" s="18"/>
      <c r="CH161" s="56"/>
      <c r="CI161" s="14"/>
      <c r="CJ161" s="13"/>
      <c r="CK161" s="18"/>
      <c r="CL161" s="18"/>
      <c r="CM161" s="56"/>
      <c r="CN161" s="14"/>
      <c r="CO161" s="13"/>
      <c r="CP161" s="18"/>
      <c r="CQ161" s="18"/>
      <c r="CR161" s="56"/>
      <c r="CS161" s="14"/>
      <c r="CT161" s="13"/>
      <c r="CU161" s="18"/>
      <c r="CV161" s="18"/>
      <c r="CW161" s="56"/>
      <c r="CX161" s="14"/>
      <c r="CY161" s="13"/>
      <c r="CZ161" s="18"/>
      <c r="DA161" s="18"/>
      <c r="DB161" s="56"/>
      <c r="DC161" s="14"/>
      <c r="DE161" s="18"/>
      <c r="DF161" s="18"/>
      <c r="DG161" s="56"/>
      <c r="DH161" s="14"/>
      <c r="DJ161" s="18"/>
      <c r="DK161" s="18"/>
      <c r="DL161" s="56"/>
      <c r="DM161" s="14"/>
      <c r="DO161" s="18"/>
      <c r="DP161" s="18"/>
      <c r="DQ161" s="56"/>
      <c r="DR161" s="14"/>
      <c r="DT161" s="18"/>
      <c r="DU161" s="18"/>
      <c r="DV161" s="56"/>
      <c r="DW161" s="14"/>
      <c r="DY161" s="18"/>
      <c r="DZ161" s="18"/>
      <c r="EA161" s="56"/>
      <c r="EB161" s="14"/>
      <c r="EC161" s="13"/>
      <c r="ED161" s="18"/>
      <c r="EE161" s="18"/>
      <c r="EF161" s="56"/>
      <c r="EG161" s="14"/>
      <c r="EH161" s="13"/>
      <c r="EI161" s="18"/>
      <c r="EJ161" s="18"/>
      <c r="EK161" s="56"/>
      <c r="EL161" s="14"/>
      <c r="EM161" s="13"/>
      <c r="EN161" s="18"/>
      <c r="EO161" s="18"/>
      <c r="EP161" s="56"/>
      <c r="EQ161" s="14"/>
      <c r="ER161" s="13"/>
      <c r="ES161" s="18"/>
      <c r="ET161" s="18"/>
      <c r="EU161" s="56"/>
      <c r="EV161" s="14"/>
      <c r="EW161" s="13"/>
      <c r="EX161" s="18"/>
      <c r="EY161" s="18"/>
      <c r="EZ161" s="56"/>
      <c r="FA161" s="14"/>
      <c r="FB161" s="13"/>
      <c r="FC161" s="18"/>
      <c r="FD161" s="18"/>
      <c r="FE161" s="56"/>
      <c r="FF161" s="14"/>
      <c r="FG161" s="13"/>
      <c r="FH161" s="18"/>
      <c r="FI161" s="18"/>
      <c r="FJ161" s="56"/>
      <c r="FK161" s="14"/>
      <c r="FL161" s="13"/>
      <c r="FM161" s="18"/>
      <c r="FN161" s="18"/>
      <c r="FO161" s="56"/>
      <c r="FP161" s="14"/>
      <c r="FQ161" s="13"/>
      <c r="FR161" s="18"/>
      <c r="FS161" s="18"/>
      <c r="FT161" s="56"/>
      <c r="FU161" s="14"/>
      <c r="FV161" s="13"/>
      <c r="FW161" s="18"/>
      <c r="FX161" s="18"/>
      <c r="FY161" s="56"/>
      <c r="FZ161" s="14"/>
      <c r="GA161" s="13"/>
      <c r="GB161" s="18"/>
      <c r="GC161" s="18"/>
      <c r="GD161" s="56"/>
      <c r="GE161" s="14"/>
      <c r="GF161" s="13"/>
      <c r="GG161" s="18"/>
      <c r="GH161" s="18"/>
      <c r="GI161" s="56"/>
      <c r="GJ161" s="14"/>
      <c r="GK161" s="13"/>
      <c r="GL161" s="18"/>
      <c r="GM161" s="18"/>
      <c r="GN161" s="56"/>
      <c r="GO161" s="14"/>
      <c r="GP161" s="13"/>
      <c r="GQ161" s="18"/>
      <c r="GR161" s="18"/>
      <c r="GS161" s="56"/>
      <c r="GT161" s="14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3" t="s">
        <v>70</v>
      </c>
      <c r="HF161" s="18">
        <v>7</v>
      </c>
      <c r="HG161" s="18">
        <v>8</v>
      </c>
      <c r="HH161" s="1"/>
      <c r="HI161" s="14">
        <f>'[1]Группа 1'!FF48</f>
        <v>2.142857142857143</v>
      </c>
      <c r="HJ161" s="1"/>
      <c r="HK161" s="1"/>
      <c r="HL161" s="1"/>
      <c r="HM161" s="1"/>
      <c r="HN161" s="1"/>
      <c r="HO161" s="1"/>
      <c r="HP161" s="1"/>
      <c r="HQ161" s="1"/>
      <c r="HR161" s="1"/>
      <c r="HS161" s="1"/>
      <c r="HT161" s="1"/>
      <c r="HU161" s="1"/>
      <c r="HV161" s="1"/>
      <c r="HW161" s="1"/>
      <c r="HX161" s="1"/>
      <c r="HY161" s="1"/>
      <c r="HZ161" s="1"/>
      <c r="IA161" s="1"/>
      <c r="IB161" s="1"/>
      <c r="IC161" s="1"/>
      <c r="ID161" s="1"/>
      <c r="IE161" s="1"/>
      <c r="IF161" s="1"/>
      <c r="IG161" s="1"/>
      <c r="IH161" s="1"/>
      <c r="II161" s="1"/>
      <c r="IJ161" s="1"/>
      <c r="IK161" s="1"/>
      <c r="IL161" s="1"/>
      <c r="IM161" s="1"/>
      <c r="IN161" s="1"/>
      <c r="IO161" s="1"/>
      <c r="IP161" s="1"/>
      <c r="IQ161" s="1"/>
      <c r="IR161" s="1"/>
    </row>
    <row r="162" spans="1:252" ht="15.75">
      <c r="A162" s="29">
        <v>3</v>
      </c>
      <c r="B162" s="58" t="s">
        <v>402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38"/>
      <c r="AH162" s="12"/>
      <c r="AI162" s="12"/>
      <c r="AJ162" s="59"/>
      <c r="AK162" s="17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3"/>
      <c r="BG162" s="18"/>
      <c r="BH162" s="18"/>
      <c r="BI162" s="56"/>
      <c r="BJ162" s="14"/>
      <c r="BK162" s="13"/>
      <c r="BL162" s="18"/>
      <c r="BM162" s="18"/>
      <c r="BN162" s="56"/>
      <c r="BO162" s="14"/>
      <c r="BP162" s="1"/>
      <c r="BQ162" s="1"/>
      <c r="BR162" s="1"/>
      <c r="BS162" s="1"/>
      <c r="BT162" s="1"/>
      <c r="BU162" s="13"/>
      <c r="BV162" s="18"/>
      <c r="BW162" s="18"/>
      <c r="BX162" s="56"/>
      <c r="BY162" s="14"/>
      <c r="BZ162" s="13"/>
      <c r="CA162" s="18"/>
      <c r="CB162" s="18"/>
      <c r="CC162" s="56"/>
      <c r="CD162" s="14"/>
      <c r="CE162" s="13"/>
      <c r="CF162" s="18"/>
      <c r="CG162" s="18"/>
      <c r="CH162" s="56"/>
      <c r="CI162" s="14"/>
      <c r="CJ162" s="13"/>
      <c r="CK162" s="18"/>
      <c r="CL162" s="18"/>
      <c r="CM162" s="56"/>
      <c r="CN162" s="14"/>
      <c r="CO162" s="13"/>
      <c r="CP162" s="18"/>
      <c r="CQ162" s="18"/>
      <c r="CR162" s="56"/>
      <c r="CS162" s="14"/>
      <c r="CT162" s="13"/>
      <c r="CU162" s="18"/>
      <c r="CV162" s="18"/>
      <c r="CW162" s="56"/>
      <c r="CX162" s="14"/>
      <c r="CY162" s="13"/>
      <c r="CZ162" s="18"/>
      <c r="DA162" s="18"/>
      <c r="DB162" s="56"/>
      <c r="DC162" s="14"/>
      <c r="DE162" s="18"/>
      <c r="DF162" s="18"/>
      <c r="DG162" s="56"/>
      <c r="DH162" s="14"/>
      <c r="DJ162" s="18"/>
      <c r="DK162" s="18"/>
      <c r="DL162" s="56"/>
      <c r="DM162" s="14"/>
      <c r="DO162" s="18"/>
      <c r="DP162" s="18"/>
      <c r="DQ162" s="56"/>
      <c r="DR162" s="14"/>
      <c r="DT162" s="18"/>
      <c r="DU162" s="18"/>
      <c r="DV162" s="56"/>
      <c r="DW162" s="14"/>
      <c r="DY162" s="18"/>
      <c r="DZ162" s="18"/>
      <c r="EA162" s="56"/>
      <c r="EB162" s="14"/>
      <c r="EC162" s="13"/>
      <c r="ED162" s="18"/>
      <c r="EE162" s="18"/>
      <c r="EF162" s="56"/>
      <c r="EG162" s="14"/>
      <c r="EH162" s="13"/>
      <c r="EI162" s="18"/>
      <c r="EJ162" s="18"/>
      <c r="EK162" s="56"/>
      <c r="EL162" s="14"/>
      <c r="EM162" s="13"/>
      <c r="EN162" s="18"/>
      <c r="EO162" s="18"/>
      <c r="EP162" s="56"/>
      <c r="EQ162" s="14"/>
      <c r="ER162" s="13"/>
      <c r="ES162" s="18"/>
      <c r="ET162" s="18"/>
      <c r="EU162" s="56"/>
      <c r="EV162" s="14"/>
      <c r="EW162" s="13"/>
      <c r="EX162" s="18"/>
      <c r="EY162" s="18"/>
      <c r="EZ162" s="56"/>
      <c r="FA162" s="14"/>
      <c r="FB162" s="13"/>
      <c r="FC162" s="18"/>
      <c r="FD162" s="18"/>
      <c r="FE162" s="56"/>
      <c r="FF162" s="14"/>
      <c r="FG162" s="13"/>
      <c r="FH162" s="18"/>
      <c r="FI162" s="18"/>
      <c r="FJ162" s="56"/>
      <c r="FK162" s="14"/>
      <c r="FL162" s="13"/>
      <c r="FM162" s="18"/>
      <c r="FN162" s="18"/>
      <c r="FO162" s="56"/>
      <c r="FP162" s="14"/>
      <c r="FQ162" s="13"/>
      <c r="FR162" s="18"/>
      <c r="FS162" s="18"/>
      <c r="FT162" s="56"/>
      <c r="FU162" s="14"/>
      <c r="FV162" s="13"/>
      <c r="FW162" s="18"/>
      <c r="FX162" s="18"/>
      <c r="FY162" s="56"/>
      <c r="FZ162" s="14"/>
      <c r="GA162" s="13"/>
      <c r="GB162" s="18"/>
      <c r="GC162" s="18"/>
      <c r="GD162" s="56"/>
      <c r="GE162" s="14"/>
      <c r="GF162" s="13"/>
      <c r="GG162" s="18"/>
      <c r="GH162" s="18"/>
      <c r="GI162" s="56"/>
      <c r="GJ162" s="14"/>
      <c r="GK162" s="13"/>
      <c r="GL162" s="18"/>
      <c r="GM162" s="18"/>
      <c r="GN162" s="56"/>
      <c r="GO162" s="14"/>
      <c r="GP162" s="13"/>
      <c r="GQ162" s="18"/>
      <c r="GR162" s="18"/>
      <c r="GS162" s="56"/>
      <c r="GT162" s="14"/>
      <c r="GU162" t="s">
        <v>403</v>
      </c>
      <c r="GV162" s="18">
        <v>87</v>
      </c>
      <c r="GW162" s="18">
        <v>225</v>
      </c>
      <c r="GX162" s="56">
        <v>58</v>
      </c>
      <c r="GY162" s="14">
        <f>'[1]Группа 3'!FP64</f>
        <v>5.586206896551724</v>
      </c>
      <c r="GZ162" t="s">
        <v>404</v>
      </c>
      <c r="HA162" s="18">
        <v>57</v>
      </c>
      <c r="HB162" s="18">
        <v>221</v>
      </c>
      <c r="HC162" s="56">
        <v>44</v>
      </c>
      <c r="HD162" s="14">
        <f>'[1]Группа 3'!FU64</f>
        <v>6.87719298245614</v>
      </c>
      <c r="HE162" t="s">
        <v>403</v>
      </c>
      <c r="HF162" s="18">
        <v>93</v>
      </c>
      <c r="HG162" s="18">
        <v>225</v>
      </c>
      <c r="HH162" s="56">
        <v>42</v>
      </c>
      <c r="HI162" s="14">
        <f>'[1]Группа 3'!FZ64</f>
        <v>5.419354838709678</v>
      </c>
      <c r="HJ162" s="1"/>
      <c r="HK162" s="1"/>
      <c r="HL162" s="1"/>
      <c r="HM162" s="1"/>
      <c r="HN162" s="1"/>
      <c r="HO162" s="1"/>
      <c r="HP162" s="1"/>
      <c r="HQ162" s="1"/>
      <c r="HR162" s="1"/>
      <c r="HS162" s="1"/>
      <c r="HT162" t="s">
        <v>404</v>
      </c>
      <c r="HU162" s="18">
        <v>96</v>
      </c>
      <c r="HV162" s="18">
        <v>221</v>
      </c>
      <c r="HW162" s="56">
        <v>27</v>
      </c>
      <c r="HX162" s="14">
        <f>'[1]Группа 3'!GO63</f>
        <v>5.302083333333334</v>
      </c>
      <c r="HY162" s="1"/>
      <c r="HZ162" s="1"/>
      <c r="IA162" s="1"/>
      <c r="IB162" s="1"/>
      <c r="IC162" s="1"/>
      <c r="ID162" s="1"/>
      <c r="IE162" s="1"/>
      <c r="IF162" s="1"/>
      <c r="IG162" s="1"/>
      <c r="IH162" s="1"/>
      <c r="II162" s="1"/>
      <c r="IJ162" s="1"/>
      <c r="IK162" s="1"/>
      <c r="IL162" s="1"/>
      <c r="IM162" s="1"/>
      <c r="IN162" s="1"/>
      <c r="IO162" s="1"/>
      <c r="IP162" s="1"/>
      <c r="IQ162" s="1"/>
      <c r="IR162" s="1"/>
    </row>
    <row r="163" spans="1:252" ht="15.75">
      <c r="A163" s="29">
        <v>3</v>
      </c>
      <c r="B163" s="58" t="s">
        <v>435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38"/>
      <c r="AH163" s="12"/>
      <c r="AI163" s="12"/>
      <c r="AJ163" s="59"/>
      <c r="AK163" s="17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t="s">
        <v>403</v>
      </c>
      <c r="AW163" s="18">
        <v>238</v>
      </c>
      <c r="AX163" s="18">
        <v>326</v>
      </c>
      <c r="AY163" s="56">
        <v>9</v>
      </c>
      <c r="AZ163" s="14">
        <f>'[1]Группа 3'!AU65</f>
        <v>4.369747899159664</v>
      </c>
      <c r="BA163" s="1"/>
      <c r="BB163" s="1"/>
      <c r="BC163" s="1"/>
      <c r="BD163" s="1"/>
      <c r="BE163" s="1"/>
      <c r="BF163" s="13"/>
      <c r="BG163" s="18"/>
      <c r="BH163" s="18"/>
      <c r="BI163" s="56"/>
      <c r="BJ163" s="14"/>
      <c r="BK163" s="13"/>
      <c r="BL163" s="18"/>
      <c r="BM163" s="18"/>
      <c r="BN163" s="56"/>
      <c r="BO163" s="14"/>
      <c r="BP163" s="1"/>
      <c r="BQ163" s="1"/>
      <c r="BR163" s="1"/>
      <c r="BS163" s="1"/>
      <c r="BT163" s="1"/>
      <c r="BU163" s="13"/>
      <c r="BV163" s="18"/>
      <c r="BW163" s="18"/>
      <c r="BX163" s="56"/>
      <c r="BY163" s="14"/>
      <c r="BZ163" s="13"/>
      <c r="CA163" s="18"/>
      <c r="CB163" s="18"/>
      <c r="CC163" s="56"/>
      <c r="CD163" s="14"/>
      <c r="CE163" s="13"/>
      <c r="CF163" s="18"/>
      <c r="CG163" s="18"/>
      <c r="CH163" s="56"/>
      <c r="CI163" s="14"/>
      <c r="CJ163" s="13"/>
      <c r="CK163" s="18"/>
      <c r="CL163" s="18"/>
      <c r="CM163" s="56"/>
      <c r="CN163" s="14"/>
      <c r="CO163" s="13"/>
      <c r="CP163" s="18"/>
      <c r="CQ163" s="18"/>
      <c r="CR163" s="56"/>
      <c r="CS163" s="14"/>
      <c r="CT163" s="13"/>
      <c r="CU163" s="18"/>
      <c r="CV163" s="18"/>
      <c r="CW163" s="56"/>
      <c r="CX163" s="14"/>
      <c r="CY163" s="13"/>
      <c r="CZ163" s="18"/>
      <c r="DA163" s="18"/>
      <c r="DB163" s="56"/>
      <c r="DC163" s="14"/>
      <c r="DE163" s="18"/>
      <c r="DF163" s="18"/>
      <c r="DG163" s="56"/>
      <c r="DH163" s="14"/>
      <c r="DJ163" s="18"/>
      <c r="DK163" s="18"/>
      <c r="DL163" s="56"/>
      <c r="DM163" s="14"/>
      <c r="DO163" s="18"/>
      <c r="DP163" s="18"/>
      <c r="DQ163" s="56"/>
      <c r="DR163" s="14"/>
      <c r="DT163" s="18"/>
      <c r="DU163" s="18"/>
      <c r="DV163" s="56"/>
      <c r="DW163" s="14"/>
      <c r="DY163" s="18"/>
      <c r="DZ163" s="18"/>
      <c r="EA163" s="56"/>
      <c r="EB163" s="14"/>
      <c r="EC163" s="13"/>
      <c r="ED163" s="18"/>
      <c r="EE163" s="18"/>
      <c r="EF163" s="56"/>
      <c r="EG163" s="14"/>
      <c r="EH163" s="13"/>
      <c r="EI163" s="18"/>
      <c r="EJ163" s="18"/>
      <c r="EK163" s="56"/>
      <c r="EL163" s="14"/>
      <c r="EM163" s="13"/>
      <c r="EN163" s="18"/>
      <c r="EO163" s="18"/>
      <c r="EP163" s="56"/>
      <c r="EQ163" s="14"/>
      <c r="ER163" s="13"/>
      <c r="ES163" s="18"/>
      <c r="ET163" s="18"/>
      <c r="EU163" s="56"/>
      <c r="EV163" s="14"/>
      <c r="EW163" s="13"/>
      <c r="EX163" s="18"/>
      <c r="EY163" s="18"/>
      <c r="EZ163" s="56"/>
      <c r="FA163" s="14"/>
      <c r="FB163" s="13"/>
      <c r="FC163" s="18"/>
      <c r="FD163" s="18"/>
      <c r="FE163" s="56"/>
      <c r="FF163" s="14"/>
      <c r="FG163" s="13"/>
      <c r="FH163" s="18"/>
      <c r="FI163" s="18"/>
      <c r="FJ163" s="56"/>
      <c r="FK163" s="14"/>
      <c r="FL163" s="13"/>
      <c r="FM163" s="18"/>
      <c r="FN163" s="18"/>
      <c r="FO163" s="56"/>
      <c r="FP163" s="14"/>
      <c r="FQ163" s="13"/>
      <c r="FR163" s="18"/>
      <c r="FS163" s="18"/>
      <c r="FT163" s="56"/>
      <c r="FU163" s="14"/>
      <c r="FV163" s="13"/>
      <c r="FW163" s="18"/>
      <c r="FX163" s="18"/>
      <c r="FY163" s="56"/>
      <c r="FZ163" s="14"/>
      <c r="GA163" s="13"/>
      <c r="GB163" s="18"/>
      <c r="GC163" s="18"/>
      <c r="GD163" s="56"/>
      <c r="GE163" s="14"/>
      <c r="GF163" s="13"/>
      <c r="GG163" s="18"/>
      <c r="GH163" s="18"/>
      <c r="GI163" s="56"/>
      <c r="GJ163" s="14"/>
      <c r="GK163" s="13"/>
      <c r="GL163" s="18"/>
      <c r="GM163" s="18"/>
      <c r="GN163" s="56"/>
      <c r="GO163" s="14"/>
      <c r="GP163" s="13"/>
      <c r="GQ163" s="18"/>
      <c r="GR163" s="18"/>
      <c r="GS163" s="56"/>
      <c r="GT163" s="14"/>
      <c r="GU163" t="s">
        <v>403</v>
      </c>
      <c r="GV163" s="18">
        <v>40</v>
      </c>
      <c r="GW163" s="18">
        <v>326</v>
      </c>
      <c r="GX163" s="56">
        <v>72</v>
      </c>
      <c r="GY163" s="14">
        <f>'[1]Группа 3'!FP65</f>
        <v>11.15</v>
      </c>
      <c r="HA163" s="18"/>
      <c r="HB163" s="18"/>
      <c r="HC163" s="56"/>
      <c r="HD163" s="14"/>
      <c r="HE163" t="s">
        <v>403</v>
      </c>
      <c r="HF163" s="18">
        <v>34</v>
      </c>
      <c r="HG163" s="18">
        <v>326</v>
      </c>
      <c r="HH163" s="56">
        <v>103</v>
      </c>
      <c r="HI163" s="14">
        <f>'[1]Группа 3'!FZ65</f>
        <v>12.588235294117647</v>
      </c>
      <c r="HJ163" t="s">
        <v>403</v>
      </c>
      <c r="HK163" s="18">
        <v>205</v>
      </c>
      <c r="HL163" s="18">
        <v>326</v>
      </c>
      <c r="HM163" s="56">
        <v>15</v>
      </c>
      <c r="HN163" s="14">
        <f>'[1]Группа 3'!GJ65</f>
        <v>4.590243902439024</v>
      </c>
      <c r="HO163" s="1"/>
      <c r="HP163" s="1"/>
      <c r="HQ163" s="1"/>
      <c r="HR163" s="1"/>
      <c r="HS163" s="1"/>
      <c r="HU163" s="18"/>
      <c r="HV163" s="18"/>
      <c r="HW163" s="56"/>
      <c r="HX163" s="14"/>
      <c r="HY163" s="1"/>
      <c r="HZ163" s="1"/>
      <c r="IA163" s="1"/>
      <c r="IB163" s="1"/>
      <c r="IC163" s="1"/>
      <c r="ID163" s="1"/>
      <c r="IE163" s="1"/>
      <c r="IF163" s="1"/>
      <c r="IG163" s="1"/>
      <c r="IH163" s="1"/>
      <c r="II163" s="1"/>
      <c r="IJ163" s="1"/>
      <c r="IK163" s="1"/>
      <c r="IL163" s="1"/>
      <c r="IM163" s="1"/>
      <c r="IN163" s="1"/>
      <c r="IO163" s="1"/>
      <c r="IP163" s="1"/>
      <c r="IQ163" s="1"/>
      <c r="IR163" s="1"/>
    </row>
    <row r="164" spans="1:252" ht="15.75">
      <c r="A164" s="29">
        <v>1</v>
      </c>
      <c r="B164" s="58" t="s">
        <v>440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3" t="s">
        <v>326</v>
      </c>
      <c r="AH164" s="18">
        <v>18</v>
      </c>
      <c r="AI164" s="18">
        <v>30</v>
      </c>
      <c r="AJ164" s="56">
        <v>65</v>
      </c>
      <c r="AK164" s="14">
        <f>'[1]Группа 1'!V49</f>
        <v>2.666666666666667</v>
      </c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W164" s="18"/>
      <c r="AX164" s="18"/>
      <c r="AY164" s="56"/>
      <c r="AZ164" s="14"/>
      <c r="BA164" s="1"/>
      <c r="BB164" s="1"/>
      <c r="BC164" s="1"/>
      <c r="BD164" s="1"/>
      <c r="BE164" s="1"/>
      <c r="BF164" s="13"/>
      <c r="BG164" s="18"/>
      <c r="BH164" s="18"/>
      <c r="BI164" s="56"/>
      <c r="BJ164" s="14"/>
      <c r="BK164" s="13"/>
      <c r="BL164" s="18"/>
      <c r="BM164" s="18"/>
      <c r="BN164" s="56"/>
      <c r="BO164" s="14"/>
      <c r="BP164" s="1"/>
      <c r="BQ164" s="1"/>
      <c r="BR164" s="1"/>
      <c r="BS164" s="1"/>
      <c r="BT164" s="1"/>
      <c r="BU164" s="13"/>
      <c r="BV164" s="18"/>
      <c r="BW164" s="18"/>
      <c r="BX164" s="56"/>
      <c r="BY164" s="14"/>
      <c r="BZ164" s="13"/>
      <c r="CA164" s="18"/>
      <c r="CB164" s="18"/>
      <c r="CC164" s="56"/>
      <c r="CD164" s="14"/>
      <c r="CE164" s="13"/>
      <c r="CF164" s="18"/>
      <c r="CG164" s="18"/>
      <c r="CH164" s="56"/>
      <c r="CI164" s="14"/>
      <c r="CJ164" s="13"/>
      <c r="CK164" s="18"/>
      <c r="CL164" s="18"/>
      <c r="CM164" s="56"/>
      <c r="CN164" s="14"/>
      <c r="CO164" s="13"/>
      <c r="CP164" s="18"/>
      <c r="CQ164" s="18"/>
      <c r="CR164" s="56"/>
      <c r="CS164" s="14"/>
      <c r="CT164" s="13"/>
      <c r="CU164" s="18"/>
      <c r="CV164" s="18"/>
      <c r="CW164" s="56"/>
      <c r="CX164" s="14"/>
      <c r="CY164" s="13"/>
      <c r="CZ164" s="18"/>
      <c r="DA164" s="18"/>
      <c r="DB164" s="56"/>
      <c r="DC164" s="14"/>
      <c r="DE164" s="18"/>
      <c r="DF164" s="18"/>
      <c r="DG164" s="56"/>
      <c r="DH164" s="14"/>
      <c r="DJ164" s="18"/>
      <c r="DK164" s="18"/>
      <c r="DL164" s="56"/>
      <c r="DM164" s="14"/>
      <c r="DO164" s="18"/>
      <c r="DP164" s="18"/>
      <c r="DQ164" s="56"/>
      <c r="DR164" s="14"/>
      <c r="DT164" s="18"/>
      <c r="DU164" s="18"/>
      <c r="DV164" s="56"/>
      <c r="DW164" s="14"/>
      <c r="DY164" s="18"/>
      <c r="DZ164" s="18"/>
      <c r="EA164" s="56"/>
      <c r="EB164" s="14"/>
      <c r="EC164" s="13"/>
      <c r="ED164" s="18"/>
      <c r="EE164" s="18"/>
      <c r="EF164" s="56"/>
      <c r="EG164" s="14"/>
      <c r="EH164" s="13"/>
      <c r="EI164" s="18"/>
      <c r="EJ164" s="18"/>
      <c r="EK164" s="56"/>
      <c r="EL164" s="14"/>
      <c r="EM164" s="13"/>
      <c r="EN164" s="18"/>
      <c r="EO164" s="18"/>
      <c r="EP164" s="56"/>
      <c r="EQ164" s="14"/>
      <c r="ER164" s="13"/>
      <c r="ES164" s="18"/>
      <c r="ET164" s="18"/>
      <c r="EU164" s="56"/>
      <c r="EV164" s="14"/>
      <c r="EW164" s="13"/>
      <c r="EX164" s="18"/>
      <c r="EY164" s="18"/>
      <c r="EZ164" s="56"/>
      <c r="FA164" s="14"/>
      <c r="FB164" s="13"/>
      <c r="FC164" s="18"/>
      <c r="FD164" s="18"/>
      <c r="FE164" s="56"/>
      <c r="FF164" s="14"/>
      <c r="FG164" s="13"/>
      <c r="FH164" s="18"/>
      <c r="FI164" s="18"/>
      <c r="FJ164" s="56"/>
      <c r="FK164" s="14"/>
      <c r="FL164" s="13"/>
      <c r="FM164" s="18"/>
      <c r="FN164" s="18"/>
      <c r="FO164" s="56"/>
      <c r="FP164" s="14"/>
      <c r="FQ164" s="13"/>
      <c r="FR164" s="18"/>
      <c r="FS164" s="18"/>
      <c r="FT164" s="56"/>
      <c r="FU164" s="14"/>
      <c r="FV164" s="13"/>
      <c r="FW164" s="18"/>
      <c r="FX164" s="18"/>
      <c r="FY164" s="56"/>
      <c r="FZ164" s="14"/>
      <c r="GA164" s="13"/>
      <c r="GB164" s="18"/>
      <c r="GC164" s="18"/>
      <c r="GD164" s="56"/>
      <c r="GE164" s="14"/>
      <c r="GF164" s="13"/>
      <c r="GG164" s="18"/>
      <c r="GH164" s="18"/>
      <c r="GI164" s="56"/>
      <c r="GJ164" s="14"/>
      <c r="GK164" s="13"/>
      <c r="GL164" s="18"/>
      <c r="GM164" s="18"/>
      <c r="GN164" s="56"/>
      <c r="GO164" s="14"/>
      <c r="GP164" s="13"/>
      <c r="GQ164" s="18"/>
      <c r="GR164" s="18"/>
      <c r="GS164" s="56"/>
      <c r="GT164" s="14"/>
      <c r="GV164" s="18"/>
      <c r="GW164" s="18"/>
      <c r="GX164" s="56"/>
      <c r="GY164" s="14"/>
      <c r="HA164" s="18"/>
      <c r="HB164" s="18"/>
      <c r="HC164" s="56"/>
      <c r="HD164" s="14"/>
      <c r="HF164" s="18"/>
      <c r="HG164" s="18"/>
      <c r="HH164" s="56"/>
      <c r="HI164" s="14"/>
      <c r="HK164" s="18"/>
      <c r="HL164" s="18"/>
      <c r="HM164" s="56"/>
      <c r="HN164" s="14"/>
      <c r="HO164" s="1"/>
      <c r="HP164" s="1"/>
      <c r="HQ164" s="1"/>
      <c r="HR164" s="1"/>
      <c r="HS164" s="1"/>
      <c r="HU164" s="18"/>
      <c r="HV164" s="18"/>
      <c r="HW164" s="56"/>
      <c r="HX164" s="14"/>
      <c r="HY164" s="1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  <c r="IO164" s="1"/>
      <c r="IP164" s="1"/>
      <c r="IQ164" s="1"/>
      <c r="IR164" s="1"/>
    </row>
    <row r="165" spans="1:252" ht="15.75">
      <c r="A165" s="29">
        <v>1</v>
      </c>
      <c r="B165" s="58" t="s">
        <v>431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38"/>
      <c r="AH165" s="12"/>
      <c r="AI165" s="12"/>
      <c r="AJ165" s="59"/>
      <c r="AK165" s="17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3"/>
      <c r="BG165" s="18"/>
      <c r="BH165" s="18"/>
      <c r="BI165" s="56"/>
      <c r="BJ165" s="14"/>
      <c r="BK165" s="13"/>
      <c r="BL165" s="18"/>
      <c r="BM165" s="18"/>
      <c r="BN165" s="56"/>
      <c r="BO165" s="14"/>
      <c r="BP165" s="1"/>
      <c r="BQ165" s="1"/>
      <c r="BR165" s="1"/>
      <c r="BS165" s="1"/>
      <c r="BT165" s="1"/>
      <c r="BU165" s="13"/>
      <c r="BV165" s="18"/>
      <c r="BW165" s="18"/>
      <c r="BX165" s="56"/>
      <c r="BY165" s="14"/>
      <c r="BZ165" s="13"/>
      <c r="CA165" s="18"/>
      <c r="CB165" s="18"/>
      <c r="CC165" s="56"/>
      <c r="CD165" s="14"/>
      <c r="CE165" s="13"/>
      <c r="CF165" s="18"/>
      <c r="CG165" s="18"/>
      <c r="CH165" s="56"/>
      <c r="CI165" s="14"/>
      <c r="CJ165" s="13"/>
      <c r="CK165" s="18"/>
      <c r="CL165" s="18"/>
      <c r="CM165" s="56"/>
      <c r="CN165" s="14"/>
      <c r="CO165" s="13"/>
      <c r="CP165" s="18"/>
      <c r="CQ165" s="18"/>
      <c r="CR165" s="56"/>
      <c r="CS165" s="14"/>
      <c r="CT165" s="13"/>
      <c r="CU165" s="18"/>
      <c r="CV165" s="18"/>
      <c r="CW165" s="56"/>
      <c r="CX165" s="14"/>
      <c r="CY165" s="13"/>
      <c r="CZ165" s="18"/>
      <c r="DA165" s="18"/>
      <c r="DB165" s="56"/>
      <c r="DC165" s="14"/>
      <c r="DE165" s="18"/>
      <c r="DF165" s="18"/>
      <c r="DG165" s="56"/>
      <c r="DH165" s="14"/>
      <c r="DJ165" s="18"/>
      <c r="DK165" s="18"/>
      <c r="DL165" s="56"/>
      <c r="DM165" s="14"/>
      <c r="DO165" s="18"/>
      <c r="DP165" s="18"/>
      <c r="DQ165" s="56"/>
      <c r="DR165" s="14"/>
      <c r="DT165" s="18"/>
      <c r="DU165" s="18"/>
      <c r="DV165" s="56"/>
      <c r="DW165" s="14"/>
      <c r="DY165" s="18"/>
      <c r="DZ165" s="18"/>
      <c r="EA165" s="56"/>
      <c r="EB165" s="14"/>
      <c r="EC165" s="13"/>
      <c r="ED165" s="18"/>
      <c r="EE165" s="18"/>
      <c r="EF165" s="56"/>
      <c r="EG165" s="14"/>
      <c r="EH165" s="13"/>
      <c r="EI165" s="18"/>
      <c r="EJ165" s="18"/>
      <c r="EK165" s="56"/>
      <c r="EL165" s="14"/>
      <c r="EM165" s="13"/>
      <c r="EN165" s="18"/>
      <c r="EO165" s="18"/>
      <c r="EP165" s="56"/>
      <c r="EQ165" s="14"/>
      <c r="ER165" s="13"/>
      <c r="ES165" s="18"/>
      <c r="ET165" s="18"/>
      <c r="EU165" s="56"/>
      <c r="EV165" s="14"/>
      <c r="EW165" s="13"/>
      <c r="EX165" s="18"/>
      <c r="EY165" s="18"/>
      <c r="EZ165" s="56"/>
      <c r="FA165" s="14"/>
      <c r="FB165" s="13"/>
      <c r="FC165" s="18"/>
      <c r="FD165" s="18"/>
      <c r="FE165" s="56"/>
      <c r="FF165" s="14"/>
      <c r="FG165" s="13"/>
      <c r="FH165" s="18"/>
      <c r="FI165" s="18"/>
      <c r="FJ165" s="56"/>
      <c r="FK165" s="14"/>
      <c r="FL165" s="13"/>
      <c r="FM165" s="18"/>
      <c r="FN165" s="18"/>
      <c r="FO165" s="56"/>
      <c r="FP165" s="14"/>
      <c r="FQ165" s="13"/>
      <c r="FR165" s="18"/>
      <c r="FS165" s="18"/>
      <c r="FT165" s="56"/>
      <c r="FU165" s="14"/>
      <c r="FV165" s="13"/>
      <c r="FW165" s="18"/>
      <c r="FX165" s="18"/>
      <c r="FY165" s="56"/>
      <c r="FZ165" s="14"/>
      <c r="GA165" s="13"/>
      <c r="GB165" s="18"/>
      <c r="GC165" s="18"/>
      <c r="GD165" s="56"/>
      <c r="GE165" s="14"/>
      <c r="GF165" s="13"/>
      <c r="GG165" s="18"/>
      <c r="GH165" s="18"/>
      <c r="GI165" s="56"/>
      <c r="GJ165" s="14"/>
      <c r="GK165" s="13"/>
      <c r="GL165" s="18"/>
      <c r="GM165" s="18"/>
      <c r="GN165" s="56"/>
      <c r="GO165" s="14"/>
      <c r="GP165" s="13"/>
      <c r="GQ165" s="18"/>
      <c r="GR165" s="18"/>
      <c r="GS165" s="56"/>
      <c r="GT165" s="14"/>
      <c r="GV165" s="18"/>
      <c r="GW165" s="18"/>
      <c r="GX165" s="56"/>
      <c r="GY165" s="14"/>
      <c r="HA165" s="18"/>
      <c r="HB165" s="18"/>
      <c r="HC165" s="56"/>
      <c r="HD165" s="14"/>
      <c r="HF165" s="18"/>
      <c r="HG165" s="18"/>
      <c r="HH165" s="56"/>
      <c r="HI165" s="14"/>
      <c r="HJ165" s="1"/>
      <c r="HK165" s="1"/>
      <c r="HL165" s="1"/>
      <c r="HM165" s="1"/>
      <c r="HN165" s="1"/>
      <c r="HO165" s="1"/>
      <c r="HP165" s="1"/>
      <c r="HQ165" s="1"/>
      <c r="HR165" s="1"/>
      <c r="HS165" s="1"/>
      <c r="HU165" s="18"/>
      <c r="HV165" s="18"/>
      <c r="HW165" s="56"/>
      <c r="HX165" s="14"/>
      <c r="HY165" s="1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  <c r="IO165" s="1"/>
      <c r="IP165" s="1"/>
      <c r="IQ165" s="1"/>
      <c r="IR165" s="1"/>
    </row>
    <row r="166" spans="1:252" ht="15.75">
      <c r="A166" s="29">
        <v>5</v>
      </c>
      <c r="B166" s="58" t="s">
        <v>355</v>
      </c>
      <c r="C166" s="1"/>
      <c r="D166" s="1"/>
      <c r="E166" s="1"/>
      <c r="F166" s="1"/>
      <c r="G166" s="1"/>
      <c r="H166" s="30" t="s">
        <v>356</v>
      </c>
      <c r="I166" s="12">
        <v>3</v>
      </c>
      <c r="J166" s="12">
        <v>8</v>
      </c>
      <c r="K166" s="59">
        <v>389</v>
      </c>
      <c r="L166" s="17">
        <f>'[1]Группа 5'!L20</f>
        <v>7.933333333333334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38"/>
      <c r="AH166" s="12"/>
      <c r="AI166" s="12"/>
      <c r="AJ166" s="59"/>
      <c r="AK166" s="17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3"/>
      <c r="BG166" s="18"/>
      <c r="BH166" s="18"/>
      <c r="BI166" s="56"/>
      <c r="BJ166" s="14"/>
      <c r="BK166" s="13"/>
      <c r="BL166" s="18"/>
      <c r="BM166" s="18"/>
      <c r="BN166" s="56"/>
      <c r="BO166" s="14"/>
      <c r="BP166" s="1"/>
      <c r="BQ166" s="1"/>
      <c r="BR166" s="1"/>
      <c r="BS166" s="1"/>
      <c r="BT166" s="1"/>
      <c r="BU166" s="13"/>
      <c r="BV166" s="18"/>
      <c r="BW166" s="18"/>
      <c r="BX166" s="56"/>
      <c r="BY166" s="14"/>
      <c r="BZ166" s="13"/>
      <c r="CA166" s="18"/>
      <c r="CB166" s="18"/>
      <c r="CC166" s="56"/>
      <c r="CD166" s="14"/>
      <c r="CE166" s="13"/>
      <c r="CF166" s="18"/>
      <c r="CG166" s="18"/>
      <c r="CH166" s="56"/>
      <c r="CI166" s="14"/>
      <c r="CJ166" s="13"/>
      <c r="CK166" s="18"/>
      <c r="CL166" s="18"/>
      <c r="CM166" s="56"/>
      <c r="CN166" s="14"/>
      <c r="CO166" s="13"/>
      <c r="CP166" s="18"/>
      <c r="CQ166" s="18"/>
      <c r="CR166" s="56"/>
      <c r="CS166" s="14"/>
      <c r="CT166" s="13"/>
      <c r="CU166" s="18"/>
      <c r="CV166" s="18"/>
      <c r="CW166" s="56"/>
      <c r="CX166" s="14"/>
      <c r="CY166" s="13"/>
      <c r="CZ166" s="18"/>
      <c r="DA166" s="18"/>
      <c r="DB166" s="56"/>
      <c r="DC166" s="14"/>
      <c r="DE166" s="18"/>
      <c r="DF166" s="18"/>
      <c r="DG166" s="56"/>
      <c r="DH166" s="14"/>
      <c r="DJ166" s="18"/>
      <c r="DK166" s="18"/>
      <c r="DL166" s="56"/>
      <c r="DM166" s="14"/>
      <c r="DO166" s="18"/>
      <c r="DP166" s="18"/>
      <c r="DQ166" s="56"/>
      <c r="DR166" s="14"/>
      <c r="DT166" s="18"/>
      <c r="DU166" s="18"/>
      <c r="DV166" s="56"/>
      <c r="DW166" s="14"/>
      <c r="DY166" s="18"/>
      <c r="DZ166" s="18"/>
      <c r="EA166" s="56"/>
      <c r="EB166" s="14"/>
      <c r="EC166" s="13"/>
      <c r="ED166" s="18"/>
      <c r="EE166" s="18"/>
      <c r="EF166" s="56"/>
      <c r="EG166" s="14"/>
      <c r="EH166" s="13"/>
      <c r="EI166" s="18"/>
      <c r="EJ166" s="18"/>
      <c r="EK166" s="56"/>
      <c r="EL166" s="14"/>
      <c r="EM166" s="13"/>
      <c r="EN166" s="18"/>
      <c r="EO166" s="18"/>
      <c r="EP166" s="56"/>
      <c r="EQ166" s="14"/>
      <c r="ER166" s="13"/>
      <c r="ES166" s="18"/>
      <c r="ET166" s="18"/>
      <c r="EU166" s="56"/>
      <c r="EV166" s="14"/>
      <c r="EW166" s="13"/>
      <c r="EX166" s="18"/>
      <c r="EY166" s="18"/>
      <c r="EZ166" s="56"/>
      <c r="FA166" s="14"/>
      <c r="FB166" s="13"/>
      <c r="FC166" s="18"/>
      <c r="FD166" s="18"/>
      <c r="FE166" s="56"/>
      <c r="FF166" s="14"/>
      <c r="FG166" s="13"/>
      <c r="FH166" s="18"/>
      <c r="FI166" s="18"/>
      <c r="FJ166" s="56"/>
      <c r="FK166" s="14"/>
      <c r="FL166" s="13"/>
      <c r="FM166" s="18"/>
      <c r="FN166" s="18"/>
      <c r="FO166" s="56"/>
      <c r="FP166" s="14"/>
      <c r="FQ166" s="13"/>
      <c r="FR166" s="18"/>
      <c r="FS166" s="18"/>
      <c r="FT166" s="56"/>
      <c r="FU166" s="14"/>
      <c r="FV166" s="13"/>
      <c r="FW166" s="18"/>
      <c r="FX166" s="18"/>
      <c r="FY166" s="56"/>
      <c r="FZ166" s="14"/>
      <c r="GA166" s="13"/>
      <c r="GB166" s="18"/>
      <c r="GC166" s="18"/>
      <c r="GD166" s="56"/>
      <c r="GE166" s="14"/>
      <c r="GF166" s="13"/>
      <c r="GG166" s="18"/>
      <c r="GH166" s="18"/>
      <c r="GI166" s="56"/>
      <c r="GJ166" s="14"/>
      <c r="GK166" s="13"/>
      <c r="GL166" s="18"/>
      <c r="GM166" s="18"/>
      <c r="GN166" s="56"/>
      <c r="GO166" s="14"/>
      <c r="GP166" s="13"/>
      <c r="GQ166" s="18"/>
      <c r="GR166" s="18"/>
      <c r="GS166" s="56"/>
      <c r="GT166" s="14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3"/>
      <c r="HF166" s="18"/>
      <c r="HG166" s="18"/>
      <c r="HH166" s="1"/>
      <c r="HI166" s="14"/>
      <c r="HJ166" t="s">
        <v>264</v>
      </c>
      <c r="HK166" s="18">
        <v>28</v>
      </c>
      <c r="HL166" s="18">
        <v>40</v>
      </c>
      <c r="HM166" s="19"/>
      <c r="HN166" s="14">
        <f>'[1]Группа 5'!FU20</f>
        <v>6.428571428571429</v>
      </c>
      <c r="HO166" s="1"/>
      <c r="HP166" s="1"/>
      <c r="HQ166" s="1"/>
      <c r="HR166" s="1"/>
      <c r="HS166" s="1"/>
      <c r="HT166" t="s">
        <v>93</v>
      </c>
      <c r="HU166" s="18">
        <v>20</v>
      </c>
      <c r="HV166" s="18">
        <v>47</v>
      </c>
      <c r="HW166" s="56">
        <v>482</v>
      </c>
      <c r="HX166" s="14">
        <f>'[1]Группа 5'!GE20</f>
        <v>7.35</v>
      </c>
      <c r="HY166" s="1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  <c r="IO166" s="1"/>
      <c r="IP166" s="1"/>
      <c r="IQ166" s="1"/>
      <c r="IR166" s="1"/>
    </row>
    <row r="167" spans="1:252" ht="15.75">
      <c r="A167" s="29">
        <v>5</v>
      </c>
      <c r="B167" s="58" t="s">
        <v>319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38"/>
      <c r="AH167" s="12"/>
      <c r="AI167" s="12"/>
      <c r="AJ167" s="59"/>
      <c r="AK167" s="17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3"/>
      <c r="BG167" s="18"/>
      <c r="BH167" s="18"/>
      <c r="BI167" s="56"/>
      <c r="BJ167" s="14"/>
      <c r="BK167" s="13"/>
      <c r="BL167" s="18"/>
      <c r="BM167" s="18"/>
      <c r="BN167" s="56"/>
      <c r="BO167" s="14"/>
      <c r="BP167" s="1"/>
      <c r="BQ167" s="1"/>
      <c r="BR167" s="1"/>
      <c r="BS167" s="1"/>
      <c r="BT167" s="1"/>
      <c r="BU167" s="13"/>
      <c r="BV167" s="18"/>
      <c r="BW167" s="18"/>
      <c r="BX167" s="56"/>
      <c r="BY167" s="14"/>
      <c r="BZ167" s="13"/>
      <c r="CA167" s="18"/>
      <c r="CB167" s="18"/>
      <c r="CC167" s="56"/>
      <c r="CD167" s="14"/>
      <c r="CE167" s="13"/>
      <c r="CF167" s="18"/>
      <c r="CG167" s="18"/>
      <c r="CH167" s="56"/>
      <c r="CI167" s="14"/>
      <c r="CJ167" s="13"/>
      <c r="CK167" s="18"/>
      <c r="CL167" s="18"/>
      <c r="CM167" s="56"/>
      <c r="CN167" s="14"/>
      <c r="CO167" s="13"/>
      <c r="CP167" s="18"/>
      <c r="CQ167" s="18"/>
      <c r="CR167" s="56"/>
      <c r="CS167" s="14"/>
      <c r="CT167" s="13"/>
      <c r="CU167" s="18"/>
      <c r="CV167" s="18"/>
      <c r="CW167" s="56"/>
      <c r="CX167" s="14"/>
      <c r="CY167" s="13"/>
      <c r="CZ167" s="18"/>
      <c r="DA167" s="18"/>
      <c r="DB167" s="56"/>
      <c r="DC167" s="14"/>
      <c r="DE167" s="18"/>
      <c r="DF167" s="18"/>
      <c r="DG167" s="56"/>
      <c r="DH167" s="14"/>
      <c r="DJ167" s="18"/>
      <c r="DK167" s="18"/>
      <c r="DL167" s="56"/>
      <c r="DM167" s="14"/>
      <c r="DO167" s="18"/>
      <c r="DP167" s="18"/>
      <c r="DQ167" s="56"/>
      <c r="DR167" s="14"/>
      <c r="DT167" s="18"/>
      <c r="DU167" s="18"/>
      <c r="DV167" s="56"/>
      <c r="DW167" s="14"/>
      <c r="DY167" s="18"/>
      <c r="DZ167" s="18"/>
      <c r="EA167" s="56"/>
      <c r="EB167" s="14"/>
      <c r="EC167" s="13"/>
      <c r="ED167" s="18"/>
      <c r="EE167" s="18"/>
      <c r="EF167" s="56"/>
      <c r="EG167" s="14"/>
      <c r="EH167" s="13"/>
      <c r="EI167" s="18"/>
      <c r="EJ167" s="18"/>
      <c r="EK167" s="56"/>
      <c r="EL167" s="14"/>
      <c r="EM167" s="13"/>
      <c r="EN167" s="18"/>
      <c r="EO167" s="18"/>
      <c r="EP167" s="56"/>
      <c r="EQ167" s="14"/>
      <c r="ER167" s="13"/>
      <c r="ES167" s="18"/>
      <c r="ET167" s="18"/>
      <c r="EU167" s="56"/>
      <c r="EV167" s="14"/>
      <c r="EW167" s="13"/>
      <c r="EX167" s="18"/>
      <c r="EY167" s="18"/>
      <c r="EZ167" s="56"/>
      <c r="FA167" s="14"/>
      <c r="FB167" s="13"/>
      <c r="FC167" s="18"/>
      <c r="FD167" s="18"/>
      <c r="FE167" s="56"/>
      <c r="FF167" s="14"/>
      <c r="FG167" s="13"/>
      <c r="FH167" s="18"/>
      <c r="FI167" s="18"/>
      <c r="FJ167" s="56"/>
      <c r="FK167" s="14"/>
      <c r="FL167" s="13"/>
      <c r="FM167" s="18"/>
      <c r="FN167" s="18"/>
      <c r="FO167" s="56"/>
      <c r="FP167" s="14"/>
      <c r="FQ167" s="13"/>
      <c r="FR167" s="18"/>
      <c r="FS167" s="18"/>
      <c r="FT167" s="56"/>
      <c r="FU167" s="14"/>
      <c r="FV167" s="13"/>
      <c r="FW167" s="18"/>
      <c r="FX167" s="18"/>
      <c r="FY167" s="56"/>
      <c r="FZ167" s="14"/>
      <c r="GA167" s="13"/>
      <c r="GB167" s="18"/>
      <c r="GC167" s="18"/>
      <c r="GD167" s="56"/>
      <c r="GE167" s="14"/>
      <c r="GF167" s="13"/>
      <c r="GG167" s="18"/>
      <c r="GH167" s="18"/>
      <c r="GI167" s="56"/>
      <c r="GJ167" s="14"/>
      <c r="GK167" s="13"/>
      <c r="GL167" s="18"/>
      <c r="GM167" s="18"/>
      <c r="GN167" s="56"/>
      <c r="GO167" s="14"/>
      <c r="GP167" s="13"/>
      <c r="GQ167" s="18"/>
      <c r="GR167" s="18"/>
      <c r="GS167" s="56"/>
      <c r="GT167" s="14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t="s">
        <v>282</v>
      </c>
      <c r="HK167" s="18">
        <v>30</v>
      </c>
      <c r="HL167" s="18">
        <v>47</v>
      </c>
      <c r="HM167" s="56">
        <v>199</v>
      </c>
      <c r="HN167" s="14">
        <f>'[1]Группа 5'!FU21</f>
        <v>6.566666666666666</v>
      </c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  <c r="IF167" s="1"/>
      <c r="IG167" s="1"/>
      <c r="IH167" s="1"/>
      <c r="II167" s="1"/>
      <c r="IJ167" s="1"/>
      <c r="IK167" s="1"/>
      <c r="IL167" s="1"/>
      <c r="IM167" s="1"/>
      <c r="IN167" s="1"/>
      <c r="IO167" s="1"/>
      <c r="IP167" s="1"/>
      <c r="IQ167" s="1"/>
      <c r="IR167" s="1"/>
    </row>
    <row r="168" spans="1:252" ht="15.75">
      <c r="A168" s="29">
        <v>1</v>
      </c>
      <c r="B168" s="58" t="s">
        <v>321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3" t="s">
        <v>279</v>
      </c>
      <c r="AH168" s="18">
        <v>6</v>
      </c>
      <c r="AI168" s="18">
        <v>11</v>
      </c>
      <c r="AJ168" s="56">
        <v>117</v>
      </c>
      <c r="AK168" s="14">
        <f>'[1]Группа 1'!V51</f>
        <v>2.833333333333333</v>
      </c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3"/>
      <c r="BG168" s="18"/>
      <c r="BH168" s="18"/>
      <c r="BI168" s="56"/>
      <c r="BJ168" s="14"/>
      <c r="BK168" s="13"/>
      <c r="BL168" s="18"/>
      <c r="BM168" s="18"/>
      <c r="BN168" s="56"/>
      <c r="BO168" s="14"/>
      <c r="BP168" s="1"/>
      <c r="BQ168" s="1"/>
      <c r="BR168" s="1"/>
      <c r="BS168" s="1"/>
      <c r="BT168" s="1"/>
      <c r="BU168" s="13"/>
      <c r="BV168" s="18"/>
      <c r="BW168" s="18"/>
      <c r="BX168" s="56"/>
      <c r="BY168" s="14"/>
      <c r="BZ168" s="13"/>
      <c r="CA168" s="18"/>
      <c r="CB168" s="18"/>
      <c r="CC168" s="56"/>
      <c r="CD168" s="14"/>
      <c r="CE168" s="13"/>
      <c r="CF168" s="18"/>
      <c r="CG168" s="18"/>
      <c r="CH168" s="56"/>
      <c r="CI168" s="14"/>
      <c r="CJ168" s="13"/>
      <c r="CK168" s="18"/>
      <c r="CL168" s="18"/>
      <c r="CM168" s="56"/>
      <c r="CN168" s="14"/>
      <c r="CO168" s="13"/>
      <c r="CP168" s="18"/>
      <c r="CQ168" s="18"/>
      <c r="CR168" s="56"/>
      <c r="CS168" s="14"/>
      <c r="CT168" s="13"/>
      <c r="CU168" s="18"/>
      <c r="CV168" s="18"/>
      <c r="CW168" s="56"/>
      <c r="CX168" s="14"/>
      <c r="CY168" s="13"/>
      <c r="CZ168" s="18"/>
      <c r="DA168" s="18"/>
      <c r="DB168" s="56"/>
      <c r="DC168" s="14"/>
      <c r="DE168" s="18"/>
      <c r="DF168" s="18"/>
      <c r="DG168" s="56"/>
      <c r="DH168" s="14"/>
      <c r="DJ168" s="18"/>
      <c r="DK168" s="18"/>
      <c r="DL168" s="56"/>
      <c r="DM168" s="14"/>
      <c r="DO168" s="18"/>
      <c r="DP168" s="18"/>
      <c r="DQ168" s="56"/>
      <c r="DR168" s="14"/>
      <c r="DT168" s="18"/>
      <c r="DU168" s="18"/>
      <c r="DV168" s="56"/>
      <c r="DW168" s="14"/>
      <c r="DY168" s="18"/>
      <c r="DZ168" s="18"/>
      <c r="EA168" s="56"/>
      <c r="EB168" s="14"/>
      <c r="EC168" s="13"/>
      <c r="ED168" s="18"/>
      <c r="EE168" s="18"/>
      <c r="EF168" s="56"/>
      <c r="EG168" s="14"/>
      <c r="EH168" s="13"/>
      <c r="EI168" s="18"/>
      <c r="EJ168" s="18"/>
      <c r="EK168" s="56"/>
      <c r="EL168" s="14"/>
      <c r="EM168" s="13"/>
      <c r="EN168" s="18"/>
      <c r="EO168" s="18"/>
      <c r="EP168" s="56"/>
      <c r="EQ168" s="14"/>
      <c r="ER168" s="13"/>
      <c r="ES168" s="18"/>
      <c r="ET168" s="18"/>
      <c r="EU168" s="56"/>
      <c r="EV168" s="14"/>
      <c r="EW168" s="13"/>
      <c r="EX168" s="18"/>
      <c r="EY168" s="18"/>
      <c r="EZ168" s="56"/>
      <c r="FA168" s="14"/>
      <c r="FB168" s="13"/>
      <c r="FC168" s="18"/>
      <c r="FD168" s="18"/>
      <c r="FE168" s="56"/>
      <c r="FF168" s="14"/>
      <c r="FG168" s="13"/>
      <c r="FH168" s="18"/>
      <c r="FI168" s="18"/>
      <c r="FJ168" s="56"/>
      <c r="FK168" s="14"/>
      <c r="FL168" s="13"/>
      <c r="FM168" s="18"/>
      <c r="FN168" s="18"/>
      <c r="FO168" s="56"/>
      <c r="FP168" s="14"/>
      <c r="FQ168" s="13"/>
      <c r="FR168" s="18"/>
      <c r="FS168" s="18"/>
      <c r="FT168" s="56"/>
      <c r="FU168" s="14"/>
      <c r="FV168" s="13"/>
      <c r="FW168" s="18"/>
      <c r="FX168" s="18"/>
      <c r="FY168" s="56"/>
      <c r="FZ168" s="14"/>
      <c r="GA168" s="13"/>
      <c r="GB168" s="18"/>
      <c r="GC168" s="18"/>
      <c r="GD168" s="56"/>
      <c r="GE168" s="14"/>
      <c r="GF168" s="13"/>
      <c r="GG168" s="18"/>
      <c r="GH168" s="18"/>
      <c r="GI168" s="56"/>
      <c r="GJ168" s="14"/>
      <c r="GK168" s="13"/>
      <c r="GL168" s="18"/>
      <c r="GM168" s="18"/>
      <c r="GN168" s="56"/>
      <c r="GO168" s="14"/>
      <c r="GP168" s="13"/>
      <c r="GQ168" s="18"/>
      <c r="GR168" s="18"/>
      <c r="GS168" s="56"/>
      <c r="GT168" s="14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K168" s="18"/>
      <c r="HL168" s="18"/>
      <c r="HM168" s="56"/>
      <c r="HN168" s="14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  <c r="IF168" s="1"/>
      <c r="IG168" s="1"/>
      <c r="IH168" s="1"/>
      <c r="II168" s="1"/>
      <c r="IJ168" s="1"/>
      <c r="IK168" s="1"/>
      <c r="IL168" s="1"/>
      <c r="IM168" s="1"/>
      <c r="IN168" s="1"/>
      <c r="IO168" s="1"/>
      <c r="IP168" s="1"/>
      <c r="IQ168" s="1"/>
      <c r="IR168" s="1"/>
    </row>
    <row r="169" spans="1:252" ht="15.75">
      <c r="A169" s="29">
        <v>2</v>
      </c>
      <c r="B169" s="58" t="s">
        <v>348</v>
      </c>
      <c r="C169" s="1"/>
      <c r="D169" s="1"/>
      <c r="E169" s="1"/>
      <c r="F169" s="1"/>
      <c r="G169" s="1"/>
      <c r="H169" t="s">
        <v>349</v>
      </c>
      <c r="I169" s="18">
        <v>10</v>
      </c>
      <c r="J169" s="18">
        <v>12</v>
      </c>
      <c r="K169" s="56">
        <v>67</v>
      </c>
      <c r="L169" s="14">
        <f>'[1]Группа 2'!G18</f>
        <v>3.2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3"/>
      <c r="AH169" s="18"/>
      <c r="AI169" s="18"/>
      <c r="AJ169" s="56"/>
      <c r="AK169" s="14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3"/>
      <c r="BG169" s="18"/>
      <c r="BH169" s="18"/>
      <c r="BI169" s="56"/>
      <c r="BJ169" s="14"/>
      <c r="BK169" s="13"/>
      <c r="BL169" s="18"/>
      <c r="BM169" s="18"/>
      <c r="BN169" s="56"/>
      <c r="BO169" s="14"/>
      <c r="BP169" s="1"/>
      <c r="BQ169" s="1"/>
      <c r="BR169" s="1"/>
      <c r="BS169" s="1"/>
      <c r="BT169" s="1"/>
      <c r="BU169" s="13"/>
      <c r="BV169" s="18"/>
      <c r="BW169" s="18"/>
      <c r="BX169" s="56"/>
      <c r="BY169" s="14"/>
      <c r="BZ169" s="13"/>
      <c r="CA169" s="18"/>
      <c r="CB169" s="18"/>
      <c r="CC169" s="56"/>
      <c r="CD169" s="14"/>
      <c r="CE169" s="13"/>
      <c r="CF169" s="18"/>
      <c r="CG169" s="18"/>
      <c r="CH169" s="56"/>
      <c r="CI169" s="14"/>
      <c r="CJ169" s="13"/>
      <c r="CK169" s="18"/>
      <c r="CL169" s="18"/>
      <c r="CM169" s="56"/>
      <c r="CN169" s="14"/>
      <c r="CO169" s="13"/>
      <c r="CP169" s="18"/>
      <c r="CQ169" s="18"/>
      <c r="CR169" s="56"/>
      <c r="CS169" s="14"/>
      <c r="CT169" s="13"/>
      <c r="CU169" s="18"/>
      <c r="CV169" s="18"/>
      <c r="CW169" s="56"/>
      <c r="CX169" s="14"/>
      <c r="CY169" s="13"/>
      <c r="CZ169" s="18"/>
      <c r="DA169" s="18"/>
      <c r="DB169" s="56"/>
      <c r="DC169" s="14"/>
      <c r="DE169" s="18"/>
      <c r="DF169" s="18"/>
      <c r="DG169" s="56"/>
      <c r="DH169" s="14"/>
      <c r="DJ169" s="18"/>
      <c r="DK169" s="18"/>
      <c r="DL169" s="56"/>
      <c r="DM169" s="14"/>
      <c r="DO169" s="18"/>
      <c r="DP169" s="18"/>
      <c r="DQ169" s="56"/>
      <c r="DR169" s="14"/>
      <c r="DT169" s="18"/>
      <c r="DU169" s="18"/>
      <c r="DV169" s="56"/>
      <c r="DW169" s="14"/>
      <c r="DY169" s="18"/>
      <c r="DZ169" s="18"/>
      <c r="EA169" s="56"/>
      <c r="EB169" s="14"/>
      <c r="EC169" s="13"/>
      <c r="ED169" s="18"/>
      <c r="EE169" s="18"/>
      <c r="EF169" s="56"/>
      <c r="EG169" s="14"/>
      <c r="EH169" s="13"/>
      <c r="EI169" s="18"/>
      <c r="EJ169" s="18"/>
      <c r="EK169" s="56"/>
      <c r="EL169" s="14"/>
      <c r="EM169" s="13"/>
      <c r="EN169" s="18"/>
      <c r="EO169" s="18"/>
      <c r="EP169" s="56"/>
      <c r="EQ169" s="14"/>
      <c r="ER169" s="13"/>
      <c r="ES169" s="18"/>
      <c r="ET169" s="18"/>
      <c r="EU169" s="56"/>
      <c r="EV169" s="14"/>
      <c r="EW169" s="13"/>
      <c r="EX169" s="18"/>
      <c r="EY169" s="18"/>
      <c r="EZ169" s="56"/>
      <c r="FA169" s="14"/>
      <c r="FB169" s="13"/>
      <c r="FC169" s="18"/>
      <c r="FD169" s="18"/>
      <c r="FE169" s="56"/>
      <c r="FF169" s="14"/>
      <c r="FG169" s="13"/>
      <c r="FH169" s="18"/>
      <c r="FI169" s="18"/>
      <c r="FJ169" s="56"/>
      <c r="FK169" s="14"/>
      <c r="FL169" s="13"/>
      <c r="FM169" s="18"/>
      <c r="FN169" s="18"/>
      <c r="FO169" s="56"/>
      <c r="FP169" s="14"/>
      <c r="FQ169" s="13"/>
      <c r="FR169" s="18"/>
      <c r="FS169" s="18"/>
      <c r="FT169" s="56"/>
      <c r="FU169" s="14"/>
      <c r="FV169" s="13"/>
      <c r="FW169" s="18"/>
      <c r="FX169" s="18"/>
      <c r="FY169" s="56"/>
      <c r="FZ169" s="14"/>
      <c r="GA169" s="13"/>
      <c r="GB169" s="18"/>
      <c r="GC169" s="18"/>
      <c r="GD169" s="56"/>
      <c r="GE169" s="14"/>
      <c r="GF169" s="13"/>
      <c r="GG169" s="18"/>
      <c r="GH169" s="18"/>
      <c r="GI169" s="56"/>
      <c r="GJ169" s="14"/>
      <c r="GK169" s="13"/>
      <c r="GL169" s="18"/>
      <c r="GM169" s="18"/>
      <c r="GN169" s="56"/>
      <c r="GO169" s="14"/>
      <c r="GP169" s="13"/>
      <c r="GQ169" s="18"/>
      <c r="GR169" s="18"/>
      <c r="GS169" s="56"/>
      <c r="GT169" s="14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K169" s="18"/>
      <c r="HL169" s="18"/>
      <c r="HM169" s="56"/>
      <c r="HN169" s="14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  <c r="IF169" s="1"/>
      <c r="IG169" s="1"/>
      <c r="IH169" s="1"/>
      <c r="II169" s="1"/>
      <c r="IJ169" s="1"/>
      <c r="IK169" s="1"/>
      <c r="IL169" s="1"/>
      <c r="IM169" s="1"/>
      <c r="IN169" s="1"/>
      <c r="IO169" s="1"/>
      <c r="IP169" s="1"/>
      <c r="IQ169" s="1"/>
      <c r="IR169" s="1"/>
    </row>
    <row r="170" spans="1:252" ht="15.75">
      <c r="A170" s="29">
        <v>1</v>
      </c>
      <c r="B170" s="58" t="s">
        <v>329</v>
      </c>
      <c r="C170" s="1"/>
      <c r="D170" s="1"/>
      <c r="E170" s="1"/>
      <c r="F170" s="1"/>
      <c r="G170" s="1"/>
      <c r="H170" s="13" t="s">
        <v>330</v>
      </c>
      <c r="I170" s="18">
        <v>9</v>
      </c>
      <c r="J170" s="18">
        <v>17</v>
      </c>
      <c r="K170" s="56">
        <v>40</v>
      </c>
      <c r="L170" s="14">
        <f>'[1]Группа 1'!G52</f>
        <v>2.888888888888889</v>
      </c>
      <c r="M170" s="1"/>
      <c r="N170" s="1"/>
      <c r="O170" s="1"/>
      <c r="P170" s="1"/>
      <c r="Q170" s="1"/>
      <c r="R170" s="13" t="s">
        <v>330</v>
      </c>
      <c r="S170" s="18">
        <v>14</v>
      </c>
      <c r="T170" s="18">
        <v>17</v>
      </c>
      <c r="U170" s="1">
        <v>25</v>
      </c>
      <c r="V170" s="60">
        <f>'[1]Группа 1'!Q52</f>
        <v>2.2142857142857144</v>
      </c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3" t="s">
        <v>228</v>
      </c>
      <c r="AH170" s="18">
        <v>6</v>
      </c>
      <c r="AI170" s="18">
        <v>16</v>
      </c>
      <c r="AJ170" s="56">
        <v>107</v>
      </c>
      <c r="AK170" s="14">
        <f>'[1]Группа 1'!V52</f>
        <v>3.6666666666666665</v>
      </c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3"/>
      <c r="BG170" s="18"/>
      <c r="BH170" s="18"/>
      <c r="BI170" s="56"/>
      <c r="BJ170" s="14"/>
      <c r="BK170" s="13"/>
      <c r="BL170" s="18"/>
      <c r="BM170" s="18"/>
      <c r="BN170" s="56"/>
      <c r="BO170" s="14"/>
      <c r="BP170" s="13" t="s">
        <v>331</v>
      </c>
      <c r="BQ170" s="18">
        <v>6</v>
      </c>
      <c r="BR170" s="18">
        <v>14</v>
      </c>
      <c r="BS170" s="1">
        <v>95</v>
      </c>
      <c r="BT170" s="60">
        <f>'[1]Группа 1'!BE52</f>
        <v>3.3333333333333335</v>
      </c>
      <c r="BU170" s="13"/>
      <c r="BV170" s="18"/>
      <c r="BW170" s="18"/>
      <c r="BX170" s="56"/>
      <c r="BY170" s="14"/>
      <c r="BZ170" s="13"/>
      <c r="CA170" s="18"/>
      <c r="CB170" s="18"/>
      <c r="CC170" s="56"/>
      <c r="CD170" s="14"/>
      <c r="CE170" s="13"/>
      <c r="CF170" s="18"/>
      <c r="CG170" s="18"/>
      <c r="CH170" s="56"/>
      <c r="CI170" s="14"/>
      <c r="CJ170" s="13"/>
      <c r="CK170" s="18"/>
      <c r="CL170" s="18"/>
      <c r="CM170" s="56"/>
      <c r="CN170" s="14"/>
      <c r="CO170" s="13"/>
      <c r="CP170" s="18"/>
      <c r="CQ170" s="18"/>
      <c r="CR170" s="56"/>
      <c r="CS170" s="14"/>
      <c r="CT170" s="13"/>
      <c r="CU170" s="18"/>
      <c r="CV170" s="18"/>
      <c r="CW170" s="56"/>
      <c r="CX170" s="14"/>
      <c r="CY170" s="13"/>
      <c r="CZ170" s="18"/>
      <c r="DA170" s="18"/>
      <c r="DB170" s="56"/>
      <c r="DC170" s="14"/>
      <c r="DE170" s="18"/>
      <c r="DF170" s="18"/>
      <c r="DG170" s="56"/>
      <c r="DH170" s="14"/>
      <c r="DJ170" s="18"/>
      <c r="DK170" s="18"/>
      <c r="DL170" s="56"/>
      <c r="DM170" s="14"/>
      <c r="DO170" s="18"/>
      <c r="DP170" s="18"/>
      <c r="DQ170" s="56"/>
      <c r="DR170" s="14"/>
      <c r="DT170" s="18"/>
      <c r="DU170" s="18"/>
      <c r="DV170" s="56"/>
      <c r="DW170" s="14"/>
      <c r="DY170" s="18"/>
      <c r="DZ170" s="18"/>
      <c r="EA170" s="56"/>
      <c r="EB170" s="14"/>
      <c r="EC170" s="13"/>
      <c r="ED170" s="18"/>
      <c r="EE170" s="18"/>
      <c r="EF170" s="56"/>
      <c r="EG170" s="14"/>
      <c r="EH170" s="13"/>
      <c r="EI170" s="18"/>
      <c r="EJ170" s="18"/>
      <c r="EK170" s="56"/>
      <c r="EL170" s="14"/>
      <c r="EM170" s="13"/>
      <c r="EN170" s="18"/>
      <c r="EO170" s="18"/>
      <c r="EP170" s="56"/>
      <c r="EQ170" s="14"/>
      <c r="ER170" s="13"/>
      <c r="ES170" s="18"/>
      <c r="ET170" s="18"/>
      <c r="EU170" s="56"/>
      <c r="EV170" s="14"/>
      <c r="EW170" s="13"/>
      <c r="EX170" s="18"/>
      <c r="EY170" s="18"/>
      <c r="EZ170" s="56"/>
      <c r="FA170" s="14"/>
      <c r="FB170" s="13"/>
      <c r="FC170" s="18"/>
      <c r="FD170" s="18"/>
      <c r="FE170" s="56"/>
      <c r="FF170" s="14"/>
      <c r="FG170" s="13"/>
      <c r="FH170" s="18"/>
      <c r="FI170" s="18"/>
      <c r="FJ170" s="56"/>
      <c r="FK170" s="14"/>
      <c r="FL170" s="13"/>
      <c r="FM170" s="18"/>
      <c r="FN170" s="18"/>
      <c r="FO170" s="56"/>
      <c r="FP170" s="14"/>
      <c r="FQ170" s="13"/>
      <c r="FR170" s="18"/>
      <c r="FS170" s="18"/>
      <c r="FT170" s="56"/>
      <c r="FU170" s="14"/>
      <c r="FV170" s="13"/>
      <c r="FW170" s="18"/>
      <c r="FX170" s="18"/>
      <c r="FY170" s="56"/>
      <c r="FZ170" s="14"/>
      <c r="GA170" s="13"/>
      <c r="GB170" s="18"/>
      <c r="GC170" s="18"/>
      <c r="GD170" s="56"/>
      <c r="GE170" s="14"/>
      <c r="GF170" s="13"/>
      <c r="GG170" s="18"/>
      <c r="GH170" s="18"/>
      <c r="GI170" s="56"/>
      <c r="GJ170" s="14"/>
      <c r="GK170" s="13"/>
      <c r="GL170" s="18"/>
      <c r="GM170" s="18"/>
      <c r="GN170" s="56"/>
      <c r="GO170" s="14"/>
      <c r="GP170" s="13"/>
      <c r="GQ170" s="18"/>
      <c r="GR170" s="18"/>
      <c r="GS170" s="56"/>
      <c r="GT170" s="14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K170" s="18"/>
      <c r="HL170" s="18"/>
      <c r="HM170" s="56"/>
      <c r="HN170" s="14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  <c r="IF170" s="1"/>
      <c r="IG170" s="1"/>
      <c r="IH170" s="1"/>
      <c r="II170" s="13" t="s">
        <v>332</v>
      </c>
      <c r="IJ170" s="18">
        <v>30</v>
      </c>
      <c r="IK170" s="18">
        <v>51</v>
      </c>
      <c r="IL170" s="1">
        <v>95</v>
      </c>
      <c r="IM170" s="60">
        <f>'[1]Группа 1'!HI52</f>
        <v>2.7</v>
      </c>
      <c r="IN170" s="1"/>
      <c r="IO170" s="1"/>
      <c r="IP170" s="1"/>
      <c r="IQ170" s="1"/>
      <c r="IR170" s="1"/>
    </row>
    <row r="171" spans="1:252" ht="15.75">
      <c r="A171" s="29">
        <v>4</v>
      </c>
      <c r="B171" s="58" t="s">
        <v>193</v>
      </c>
      <c r="C171" s="1"/>
      <c r="D171" s="1"/>
      <c r="E171" s="1"/>
      <c r="F171" s="1"/>
      <c r="G171" s="1"/>
      <c r="H171" t="s">
        <v>194</v>
      </c>
      <c r="I171" s="18">
        <v>20</v>
      </c>
      <c r="J171" s="18">
        <v>38</v>
      </c>
      <c r="K171" s="56">
        <v>94</v>
      </c>
      <c r="L171" s="14">
        <f>'[1]Группа 4'!G18</f>
        <v>5.9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O171" s="1"/>
      <c r="HP171" s="1"/>
      <c r="HQ171" s="1"/>
      <c r="HR171" s="1"/>
      <c r="HS171" s="1"/>
      <c r="HT171" t="s">
        <v>320</v>
      </c>
      <c r="HU171" s="18">
        <v>29</v>
      </c>
      <c r="HV171" s="18">
        <v>55</v>
      </c>
      <c r="HW171" s="56">
        <v>699</v>
      </c>
      <c r="HX171" s="14">
        <f>'[1]Группа 5'!GE21</f>
        <v>6.896551724137931</v>
      </c>
      <c r="HY171" s="1"/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  <c r="IK171" s="1"/>
      <c r="IL171" s="1"/>
      <c r="IM171" s="1"/>
      <c r="IN171" s="1"/>
      <c r="IO171" s="1"/>
      <c r="IP171" s="1"/>
      <c r="IQ171" s="1"/>
      <c r="IR171" s="1"/>
    </row>
    <row r="172" spans="1:252" ht="15.75">
      <c r="A172" s="29">
        <v>4</v>
      </c>
      <c r="B172" s="58" t="s">
        <v>195</v>
      </c>
      <c r="C172" s="1"/>
      <c r="D172" s="1"/>
      <c r="E172" s="1"/>
      <c r="F172" s="1"/>
      <c r="G172" s="1"/>
      <c r="H172" t="s">
        <v>196</v>
      </c>
      <c r="I172" s="18">
        <v>55</v>
      </c>
      <c r="J172" s="18">
        <v>99</v>
      </c>
      <c r="K172" s="56">
        <v>609</v>
      </c>
      <c r="L172" s="14">
        <f>'[1]Группа 4'!G19</f>
        <v>5.8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t="s">
        <v>197</v>
      </c>
      <c r="X172" s="18">
        <v>92</v>
      </c>
      <c r="Y172" s="18">
        <v>110</v>
      </c>
      <c r="Z172" s="56">
        <v>216</v>
      </c>
      <c r="AA172" s="14">
        <f>'[1]Группа 4'!V19</f>
        <v>5.195652173913043</v>
      </c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"/>
      <c r="HP172" s="1"/>
      <c r="HQ172" s="1"/>
      <c r="HR172" s="1"/>
      <c r="HS172" s="1"/>
      <c r="HT172" s="1"/>
      <c r="HU172" s="1"/>
      <c r="HV172" s="1"/>
      <c r="HW172" s="1"/>
      <c r="HX172" s="1"/>
      <c r="HY172" s="1"/>
      <c r="HZ172" s="1"/>
      <c r="IA172" s="1"/>
      <c r="IB172" s="1"/>
      <c r="IC172" s="1"/>
      <c r="ID172" s="1"/>
      <c r="IE172" s="1"/>
      <c r="IF172" s="1"/>
      <c r="IG172" s="1"/>
      <c r="IH172" s="1"/>
      <c r="II172" s="1"/>
      <c r="IJ172" s="1"/>
      <c r="IK172" s="1"/>
      <c r="IL172" s="1"/>
      <c r="IM172" s="1"/>
      <c r="IN172" s="1"/>
      <c r="IO172" s="1"/>
      <c r="IP172" s="1"/>
      <c r="IQ172" s="1"/>
      <c r="IR172" s="1"/>
    </row>
  </sheetData>
  <sheetProtection/>
  <hyperlinks>
    <hyperlink ref="B142" r:id="rId1" display="Молодёж.соревн.&quot;Золотая осень&quot; 2011"/>
    <hyperlink ref="B134" r:id="rId2" display="Пятый океан 2012"/>
    <hyperlink ref="B96" r:id="rId3" display="WAG 2012"/>
    <hyperlink ref="B95" r:id="rId4" display="WAE DX Contest SSB 2012"/>
    <hyperlink ref="B94" r:id="rId5" display="WAE DX Contest  CW 2012"/>
    <hyperlink ref="B140" r:id="rId6" display="Молодёж.соревн.&quot;Дружба&quot; 2012"/>
    <hyperlink ref="B90" r:id="rId7" display="Ukrainian DX Contest 2012"/>
    <hyperlink ref="B83" r:id="rId8" display="SAC  SSB 2012"/>
    <hyperlink ref="B29" r:id="rId9" display="CQ WW 160M SSB Contest 2012"/>
    <hyperlink ref="B60" r:id="rId10" display="Japan Int DX Contest 2012"/>
    <hyperlink ref="B51" r:id="rId11" display="EURO 2012 QSO Party HF"/>
    <hyperlink ref="B47" r:id="rId12" display="EPC PSK63 QSO Party 2012"/>
    <hyperlink ref="B27" r:id="rId13" display="CQ WW 160M Contest 2012"/>
    <hyperlink ref="B36" r:id="rId14" display="CQ WW WPX SSB Contest 2012"/>
    <hyperlink ref="B136" r:id="rId15" display="Минитест RCWC  2012"/>
    <hyperlink ref="B120" r:id="rId16" display="Кубок Николаева 2012"/>
    <hyperlink ref="B20" r:id="rId17" display="Arctica Cup Digital 2012"/>
    <hyperlink ref="B44" r:id="rId18" display="EA PSK63 Contest 2012"/>
    <hyperlink ref="B78" r:id="rId19" display="RSGB 21/28MHz Contest 2012"/>
    <hyperlink ref="B127" r:id="rId20" display="Кубок РФ по радиосвязи на УКВ 2012"/>
    <hyperlink ref="B97" r:id="rId21" display="Wake-Up! QRP Sprint 2012"/>
    <hyperlink ref="B98" r:id="rId22" display="Wake-Up! QRP Sprint 2012 дек"/>
    <hyperlink ref="B48" r:id="rId23" display="EPC Ukraine DX Contest 2012"/>
    <hyperlink ref="B169" r:id="rId24" display="УКВ &quot;Кубок им. Гагарина&quot; 2012"/>
    <hyperlink ref="B125" r:id="rId25" display="Кубок RCWC 4 Seasons 2013"/>
    <hyperlink ref="B67" r:id="rId26" display="OK DX RTTY Contest 2012"/>
    <hyperlink ref="B37" r:id="rId27" display="CQ WW WPX SSB Contest 2012"/>
    <hyperlink ref="B163" r:id="rId28" display="Служу Отечеству 2012"/>
    <hyperlink ref="B128" r:id="rId29" display="Кубок Урала 2012"/>
    <hyperlink ref="B54" r:id="rId30" display="IARU HF Championship 2012"/>
    <hyperlink ref="B35" r:id="rId31" display="CQ WW WPX CW Contest 2012"/>
    <hyperlink ref="B23" r:id="rId32" display="CQ M International DX Contest 2012"/>
    <hyperlink ref="B168" r:id="rId33" display="Сто шагов в небеса 2013"/>
    <hyperlink ref="B156" r:id="rId34" display="Первенство им. Ватутина 2012"/>
    <hyperlink ref="B153" r:id="rId35" display="Память 2012"/>
    <hyperlink ref="B14" r:id="rId36" display="All Asian DX Contest 2012 CW"/>
    <hyperlink ref="B15" r:id="rId37" display="All Asian DX Contest 2012 SSB"/>
    <hyperlink ref="B49" r:id="rId38" display="EPC WW DX 2013"/>
    <hyperlink ref="B150" r:id="rId39" display="Открытый Чемп. Астраханской обл 2013"/>
    <hyperlink ref="B126" r:id="rId40" display="Кубок СРР по цифровым видам связи 2012"/>
    <hyperlink ref="B93" r:id="rId41" display="WAEDC RTTY Contest 2012"/>
    <hyperlink ref="B118" r:id="rId42" display="Кубок Кожедуба 2012"/>
    <hyperlink ref="B82" r:id="rId43" display="Russian 160 Meter Contest 2012"/>
    <hyperlink ref="B92" r:id="rId44" display="UN DX Contest 2012"/>
    <hyperlink ref="B133" r:id="rId45" display="Минисоревн.в честь Дня защитника Отечества 2013"/>
    <hyperlink ref="B162" r:id="rId46" display="Самарские молодёжные р/соревнования 2012"/>
    <hyperlink ref="B112" r:id="rId47" display="КВ Первенство Тульской области 2013"/>
    <hyperlink ref="B99" r:id="rId48" display="YL-ARCK-YL 2013"/>
    <hyperlink ref="B148" r:id="rId49" display="Открытое Первенство клуба &quot;Волна&quot; 2013"/>
    <hyperlink ref="B107" r:id="rId50" display="Зимний URDA Contest 2013"/>
    <hyperlink ref="B165:B167" r:id="rId51" display="Союз клубов 2013"/>
    <hyperlink ref="B89" r:id="rId52" display="UA2 QSO Party 2012"/>
    <hyperlink ref="B138" r:id="rId53" display="Молодёжн.первенство РФ 2012"/>
    <hyperlink ref="B68" r:id="rId54" display="OK-OM  DX Contest 2012"/>
    <hyperlink ref="B62" r:id="rId55" display="LZ DX Contest 2012"/>
    <hyperlink ref="B63" r:id="rId56" display="Marconi Memorial Contest  HF 2012"/>
    <hyperlink ref="B183" r:id="rId57" display="&quot;Шестая рота&quot; 2013 (предв)"/>
    <hyperlink ref="B88" r:id="rId58" display="Stew Perry Topband Distance Chelleng 2012"/>
    <hyperlink ref="B84" r:id="rId59" display="SARTG WW RTTY Contest 2012"/>
    <hyperlink ref="B85" r:id="rId60" display="SCC RTTY Championship 2012"/>
    <hyperlink ref="B119" r:id="rId61" display="Кубок Кривбасса 2013"/>
    <hyperlink ref="B79" r:id="rId62" display="Russian WW PSK Contest 2013"/>
    <hyperlink ref="B45" r:id="rId63" display="EA PSK63 Contest 2013"/>
    <hyperlink ref="B113" r:id="rId64" display="Кубок Азнакаевского района 2013"/>
    <hyperlink ref="B87" r:id="rId65" display="SP DX RTTY Contest 2012"/>
    <hyperlink ref="B33" r:id="rId66" display="CQ WW VHF Contest 2012"/>
    <hyperlink ref="B19" r:id="rId67" display="ARCK Contest 2013"/>
    <hyperlink ref="B18" r:id="rId68" display="ARCK Contest 2013"/>
    <hyperlink ref="B17" r:id="rId69" display="ARCK Contest 2013"/>
    <hyperlink ref="B16" r:id="rId70" display="ARCK Contest 2013"/>
    <hyperlink ref="B132" r:id="rId71" display="Мемориал Фогеля 2012"/>
    <hyperlink ref="B131" r:id="rId72" display="Мемориал маршала Жукова 2012"/>
    <hyperlink ref="B110" r:id="rId73" display="Идёт охота на волков 2013"/>
    <hyperlink ref="B157" r:id="rId74" display="Первенство на кубок &quot;Казачок&quot; 2012"/>
    <hyperlink ref="B69" r:id="rId75" display="Old New Year (Старый Новый Год) Contest 2013"/>
    <hyperlink ref="B137" r:id="rId76" display="Моложеж.кубок А.С.Попова 2013"/>
    <hyperlink ref="B114" r:id="rId77" display="Кубок Арктики DIGITAL 2012"/>
    <hyperlink ref="B102" r:id="rId78" display="Весенний полярный спринт 2013"/>
    <hyperlink ref="B139" r:id="rId79" display="Молодёж.соревн.&quot;Весна-2013&quot;"/>
    <hyperlink ref="B52" r:id="rId80" display="GACW WWSA  CW DX Contest 2012"/>
    <hyperlink ref="B164" r:id="rId81" display="Соревнования памяти UA1DZ 2013"/>
    <hyperlink ref="B181" r:id="rId82" display="Чемпионат Удмуртии 2013"/>
    <hyperlink ref="B64" r:id="rId83" display="NAURYZ DX Contest 2013"/>
    <hyperlink ref="B159" r:id="rId84" display="Памяти адмирала Невельского 2013"/>
    <hyperlink ref="B129" r:id="rId85" display="Кубок Урала 2013"/>
    <hyperlink ref="B177" r:id="rId86" display="Чемпионат России PHONE 2013"/>
    <hyperlink ref="B178" r:id="rId87" display="Чемпионат России PHONE 2013"/>
    <hyperlink ref="B123" r:id="rId88" display="Кубок первого полёта 2013"/>
    <hyperlink ref="B77" r:id="rId89" display="REF Contest 2013"/>
    <hyperlink ref="B25" r:id="rId90" display="CQ MM DX Contest 2012"/>
  </hyperlinks>
  <printOptions/>
  <pageMargins left="0.75" right="0.75" top="1" bottom="1" header="0.5" footer="0.5"/>
  <pageSetup horizontalDpi="200" verticalDpi="200" orientation="landscape" paperSize="9" r:id="rId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6384"/>
    </sheetView>
  </sheetViews>
  <sheetFormatPr defaultColWidth="9.125" defaultRowHeight="12.75"/>
  <sheetData/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12"/>
  <sheetViews>
    <sheetView zoomScalePageLayoutView="0" workbookViewId="0" topLeftCell="A1">
      <pane xSplit="2" ySplit="2" topLeftCell="Q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W7" sqref="W7:Y7"/>
    </sheetView>
  </sheetViews>
  <sheetFormatPr defaultColWidth="9.00390625" defaultRowHeight="12.75"/>
  <cols>
    <col min="1" max="1" width="5.753906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8.375" style="0" customWidth="1"/>
    <col min="19" max="19" width="5.875" style="0" customWidth="1"/>
    <col min="20" max="20" width="5.25390625" style="0" customWidth="1"/>
    <col min="21" max="22" width="6.25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8.375" style="0" customWidth="1"/>
    <col min="34" max="34" width="5.875" style="0" customWidth="1"/>
    <col min="35" max="35" width="5.25390625" style="0" customWidth="1"/>
    <col min="36" max="37" width="6.25390625" style="0" customWidth="1"/>
    <col min="38" max="38" width="9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53" max="53" width="5.375" style="0" customWidth="1"/>
    <col min="55" max="55" width="5.00390625" style="0" customWidth="1"/>
  </cols>
  <sheetData>
    <row r="2" spans="1:47" s="2" customFormat="1" ht="15.75">
      <c r="A2" s="2" t="s">
        <v>4</v>
      </c>
      <c r="B2" s="1" t="s">
        <v>3</v>
      </c>
      <c r="C2" s="10" t="s">
        <v>37</v>
      </c>
      <c r="D2" s="36" t="s">
        <v>27</v>
      </c>
      <c r="E2" s="36" t="s">
        <v>25</v>
      </c>
      <c r="F2" s="36" t="s">
        <v>28</v>
      </c>
      <c r="G2" s="36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0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10" t="s">
        <v>17</v>
      </c>
      <c r="AC2" s="36" t="s">
        <v>27</v>
      </c>
      <c r="AD2" s="36" t="s">
        <v>25</v>
      </c>
      <c r="AE2" s="36" t="s">
        <v>28</v>
      </c>
      <c r="AF2" s="36" t="s">
        <v>26</v>
      </c>
      <c r="AG2" s="2" t="s">
        <v>18</v>
      </c>
      <c r="AH2" s="3" t="s">
        <v>27</v>
      </c>
      <c r="AI2" s="3" t="s">
        <v>25</v>
      </c>
      <c r="AJ2" s="3" t="s">
        <v>28</v>
      </c>
      <c r="AK2" s="3" t="s">
        <v>26</v>
      </c>
      <c r="AL2" s="10" t="s">
        <v>21</v>
      </c>
      <c r="AM2" s="36" t="s">
        <v>27</v>
      </c>
      <c r="AN2" s="36" t="s">
        <v>25</v>
      </c>
      <c r="AO2" s="36" t="s">
        <v>28</v>
      </c>
      <c r="AP2" s="36" t="s">
        <v>26</v>
      </c>
      <c r="AQ2" s="2" t="s">
        <v>7</v>
      </c>
      <c r="AR2" s="3" t="s">
        <v>27</v>
      </c>
      <c r="AS2" s="3" t="s">
        <v>25</v>
      </c>
      <c r="AT2" s="3" t="s">
        <v>28</v>
      </c>
      <c r="AU2" s="3" t="s">
        <v>26</v>
      </c>
    </row>
    <row r="3" spans="1:47" s="2" customFormat="1" ht="15.75">
      <c r="A3" s="2">
        <v>2</v>
      </c>
      <c r="B3" s="1" t="s">
        <v>49</v>
      </c>
      <c r="C3" t="s">
        <v>38</v>
      </c>
      <c r="D3" s="18">
        <v>29</v>
      </c>
      <c r="E3" s="18">
        <v>43</v>
      </c>
      <c r="F3" s="19">
        <v>1</v>
      </c>
      <c r="G3" s="14">
        <f>2+F3*(E3/D3)</f>
        <v>3.4827586206896552</v>
      </c>
      <c r="H3" t="s">
        <v>38</v>
      </c>
      <c r="I3" s="18">
        <v>42</v>
      </c>
      <c r="J3" s="18">
        <v>43</v>
      </c>
      <c r="K3" s="19">
        <v>1</v>
      </c>
      <c r="L3" s="14">
        <f>2+K3*(J3/I3)</f>
        <v>3.0238095238095237</v>
      </c>
      <c r="M3"/>
      <c r="N3" s="18"/>
      <c r="O3" s="18"/>
      <c r="P3" s="19"/>
      <c r="Q3" s="14"/>
      <c r="R3"/>
      <c r="S3" s="18"/>
      <c r="T3" s="18"/>
      <c r="U3" s="19"/>
      <c r="V3" s="14"/>
      <c r="W3" t="s">
        <v>38</v>
      </c>
      <c r="X3" s="18">
        <v>38</v>
      </c>
      <c r="Y3" s="18">
        <v>43</v>
      </c>
      <c r="Z3" s="19">
        <v>1</v>
      </c>
      <c r="AA3" s="14">
        <f>2+Z3*(Y3/X3)</f>
        <v>3.1315789473684212</v>
      </c>
      <c r="AB3"/>
      <c r="AC3" s="18"/>
      <c r="AD3" s="18"/>
      <c r="AE3" s="19"/>
      <c r="AF3" s="14"/>
      <c r="AG3"/>
      <c r="AH3" s="18"/>
      <c r="AI3" s="18"/>
      <c r="AJ3" s="19"/>
      <c r="AK3" s="14"/>
      <c r="AL3"/>
      <c r="AM3" s="18"/>
      <c r="AN3" s="18"/>
      <c r="AO3" s="19"/>
      <c r="AP3" s="14"/>
      <c r="AQ3"/>
      <c r="AR3" s="18"/>
      <c r="AS3" s="18"/>
      <c r="AT3" s="19"/>
      <c r="AU3" s="14"/>
    </row>
    <row r="4" spans="1:47" ht="15.75">
      <c r="A4" s="31">
        <v>2</v>
      </c>
      <c r="B4" s="1" t="s">
        <v>55</v>
      </c>
      <c r="W4" t="s">
        <v>56</v>
      </c>
      <c r="X4" s="18">
        <v>4</v>
      </c>
      <c r="Y4" s="18">
        <v>30</v>
      </c>
      <c r="Z4" s="19">
        <v>1</v>
      </c>
      <c r="AA4" s="14">
        <f>2+Z4*(Y4/X4)</f>
        <v>9.5</v>
      </c>
      <c r="AB4" t="s">
        <v>56</v>
      </c>
      <c r="AC4" s="18">
        <v>24</v>
      </c>
      <c r="AD4" s="18">
        <v>30</v>
      </c>
      <c r="AE4" s="19">
        <v>1</v>
      </c>
      <c r="AF4" s="14">
        <f>2+AE4*(AD4/AC4)</f>
        <v>3.25</v>
      </c>
      <c r="AQ4" t="s">
        <v>56</v>
      </c>
      <c r="AR4" s="18">
        <v>13</v>
      </c>
      <c r="AS4" s="18">
        <v>30</v>
      </c>
      <c r="AT4" s="19">
        <v>1</v>
      </c>
      <c r="AU4" s="14">
        <f>2+AT4*(AS4/AR4)</f>
        <v>4.3076923076923075</v>
      </c>
    </row>
    <row r="5" spans="1:42" ht="15">
      <c r="A5" s="31">
        <v>2</v>
      </c>
      <c r="B5" s="26" t="s">
        <v>41</v>
      </c>
      <c r="C5" t="s">
        <v>67</v>
      </c>
      <c r="D5" s="18">
        <v>59</v>
      </c>
      <c r="E5" s="18">
        <v>130</v>
      </c>
      <c r="F5" s="19">
        <v>1</v>
      </c>
      <c r="G5" s="14">
        <f>2+F5*(E5/D5)</f>
        <v>4.203389830508474</v>
      </c>
      <c r="H5" t="s">
        <v>67</v>
      </c>
      <c r="I5" s="18">
        <v>130</v>
      </c>
      <c r="J5" s="18">
        <v>130</v>
      </c>
      <c r="K5" s="19">
        <v>1</v>
      </c>
      <c r="L5" s="14">
        <f>2+K5*(J5/I5)</f>
        <v>3</v>
      </c>
      <c r="N5" s="18"/>
      <c r="O5" s="18"/>
      <c r="P5" s="19"/>
      <c r="Q5" s="14"/>
      <c r="R5" t="s">
        <v>67</v>
      </c>
      <c r="S5" s="18">
        <v>88</v>
      </c>
      <c r="T5" s="18">
        <v>130</v>
      </c>
      <c r="U5" s="19">
        <v>1</v>
      </c>
      <c r="V5" s="14">
        <f>2+U5*(T5/S5)</f>
        <v>3.4772727272727275</v>
      </c>
      <c r="AL5" t="s">
        <v>67</v>
      </c>
      <c r="AM5" s="18">
        <v>12</v>
      </c>
      <c r="AN5" s="18">
        <v>130</v>
      </c>
      <c r="AO5" s="19">
        <v>1</v>
      </c>
      <c r="AP5" s="14">
        <f>2+AO5*(AN5/AM5)</f>
        <v>12.833333333333334</v>
      </c>
    </row>
    <row r="6" spans="1:17" ht="15">
      <c r="A6" s="31">
        <v>2</v>
      </c>
      <c r="B6" s="26" t="s">
        <v>42</v>
      </c>
      <c r="M6" t="s">
        <v>67</v>
      </c>
      <c r="N6" s="18">
        <v>97</v>
      </c>
      <c r="O6" s="18">
        <v>130</v>
      </c>
      <c r="P6" s="19">
        <v>1</v>
      </c>
      <c r="Q6" s="14">
        <f>2+P6*(O6/N6)</f>
        <v>3.34020618556701</v>
      </c>
    </row>
    <row r="7" spans="1:37" ht="15">
      <c r="A7" s="31">
        <v>2</v>
      </c>
      <c r="B7" s="26" t="s">
        <v>44</v>
      </c>
      <c r="W7" t="s">
        <v>77</v>
      </c>
      <c r="X7" s="18">
        <v>142</v>
      </c>
      <c r="Y7" s="18">
        <v>268</v>
      </c>
      <c r="Z7" s="19">
        <v>1</v>
      </c>
      <c r="AA7" s="14">
        <f>2+Z7*(Y7/X7)</f>
        <v>3.887323943661972</v>
      </c>
      <c r="AG7" t="s">
        <v>76</v>
      </c>
      <c r="AH7" s="18">
        <v>9</v>
      </c>
      <c r="AI7" s="18">
        <v>65</v>
      </c>
      <c r="AJ7" s="19">
        <v>1</v>
      </c>
      <c r="AK7" s="14">
        <f>2+AJ7*(AI7/AH7)</f>
        <v>9.222222222222221</v>
      </c>
    </row>
    <row r="8" ht="15.75">
      <c r="A8" s="31"/>
    </row>
    <row r="9" ht="15.75">
      <c r="A9" s="31"/>
    </row>
    <row r="10" spans="2:43" ht="15.75">
      <c r="B10" s="1" t="s">
        <v>8</v>
      </c>
      <c r="C10">
        <f>COUNTA(C3:C8)</f>
        <v>2</v>
      </c>
      <c r="H10">
        <f>COUNTA(H3:H8)</f>
        <v>2</v>
      </c>
      <c r="M10">
        <f>COUNTA(M3:M8)</f>
        <v>1</v>
      </c>
      <c r="R10">
        <f>COUNTA(R3:R8)</f>
        <v>1</v>
      </c>
      <c r="W10">
        <f>COUNTA(W3:W8)</f>
        <v>3</v>
      </c>
      <c r="AB10">
        <f>COUNTA(AB3:AB8)</f>
        <v>1</v>
      </c>
      <c r="AG10">
        <f>COUNTA(AG3:AG8)</f>
        <v>1</v>
      </c>
      <c r="AL10">
        <f>COUNTA(AL3:AL8)</f>
        <v>1</v>
      </c>
      <c r="AQ10">
        <f>COUNTA(AQ3:AQ8)</f>
        <v>1</v>
      </c>
    </row>
    <row r="12" spans="2:47" ht="15.75">
      <c r="B12" s="1" t="s">
        <v>9</v>
      </c>
      <c r="G12" s="13">
        <f>SUM(G3:G11)</f>
        <v>7.686148451198129</v>
      </c>
      <c r="L12" s="13">
        <f>SUM(L3:L11)</f>
        <v>6.023809523809524</v>
      </c>
      <c r="Q12" s="13">
        <f>SUM(Q3:Q11)</f>
        <v>3.34020618556701</v>
      </c>
      <c r="V12" s="13">
        <f>SUM(V3:V11)</f>
        <v>3.4772727272727275</v>
      </c>
      <c r="AA12" s="13">
        <f>SUM(AA3:AA11)</f>
        <v>16.518902891030393</v>
      </c>
      <c r="AF12" s="13">
        <f>SUM(AF3:AF11)</f>
        <v>3.25</v>
      </c>
      <c r="AK12" s="13">
        <f>SUM(AK3:AK11)</f>
        <v>9.222222222222221</v>
      </c>
      <c r="AP12" s="13">
        <f>SUM(AP3:AP11)</f>
        <v>12.833333333333334</v>
      </c>
      <c r="AU12" s="13">
        <f>SUM(AU3:AU11)</f>
        <v>4.3076923076923075</v>
      </c>
    </row>
  </sheetData>
  <sheetProtection/>
  <hyperlinks>
    <hyperlink ref="B5" r:id="rId1" display="EPC PSK63 QSO Party 2012"/>
    <hyperlink ref="B6" r:id="rId2" display="EURO 2012 QSO Party HF"/>
    <hyperlink ref="B7" r:id="rId3" display="SAC  SSB 2012"/>
  </hyperlinks>
  <printOptions/>
  <pageMargins left="0.75" right="0.75" top="1" bottom="1" header="0.5" footer="0.5"/>
  <pageSetup horizontalDpi="200" verticalDpi="200" orientation="landscape" paperSize="9"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2:AZ17"/>
  <sheetViews>
    <sheetView zoomScalePageLayoutView="0" workbookViewId="0" topLeftCell="A1">
      <pane xSplit="2" ySplit="2" topLeftCell="A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9" sqref="AZ9"/>
    </sheetView>
  </sheetViews>
  <sheetFormatPr defaultColWidth="9.00390625" defaultRowHeight="12.75"/>
  <cols>
    <col min="1" max="1" width="5.75390625" style="2" customWidth="1"/>
    <col min="2" max="2" width="35.62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8.375" style="0" customWidth="1"/>
    <col min="14" max="14" width="5.875" style="0" customWidth="1"/>
    <col min="15" max="15" width="5.25390625" style="0" customWidth="1"/>
    <col min="16" max="17" width="6.25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7.625" style="0" customWidth="1"/>
    <col min="24" max="24" width="5.75390625" style="0" customWidth="1"/>
    <col min="25" max="25" width="5.125" style="0" customWidth="1"/>
    <col min="26" max="26" width="7.875" style="0" customWidth="1"/>
    <col min="27" max="27" width="6.00390625" style="0" customWidth="1"/>
    <col min="28" max="28" width="8.75390625" style="0" customWidth="1"/>
    <col min="29" max="29" width="5.87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9.625" style="0" customWidth="1"/>
    <col min="44" max="44" width="5.7539062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0" t="s">
        <v>37</v>
      </c>
      <c r="D2" s="36" t="s">
        <v>27</v>
      </c>
      <c r="E2" s="36" t="s">
        <v>25</v>
      </c>
      <c r="F2" s="36" t="s">
        <v>28</v>
      </c>
      <c r="G2" s="36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33</v>
      </c>
      <c r="S2" s="3" t="s">
        <v>27</v>
      </c>
      <c r="T2" s="3" t="s">
        <v>25</v>
      </c>
      <c r="U2" s="3" t="s">
        <v>28</v>
      </c>
      <c r="V2" s="3" t="s">
        <v>26</v>
      </c>
      <c r="W2" s="2" t="s">
        <v>14</v>
      </c>
      <c r="X2" s="3" t="s">
        <v>27</v>
      </c>
      <c r="Y2" s="3" t="s">
        <v>25</v>
      </c>
      <c r="Z2" s="3" t="s">
        <v>28</v>
      </c>
      <c r="AA2" s="3" t="s">
        <v>26</v>
      </c>
      <c r="AB2" s="10" t="s">
        <v>17</v>
      </c>
      <c r="AC2" s="36" t="s">
        <v>27</v>
      </c>
      <c r="AD2" s="36" t="s">
        <v>25</v>
      </c>
      <c r="AE2" s="36" t="s">
        <v>28</v>
      </c>
      <c r="AF2" s="36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10" t="s">
        <v>21</v>
      </c>
      <c r="AR2" s="36" t="s">
        <v>27</v>
      </c>
      <c r="AS2" s="36" t="s">
        <v>25</v>
      </c>
      <c r="AT2" s="36" t="s">
        <v>28</v>
      </c>
      <c r="AU2" s="36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.75">
      <c r="A3" s="2">
        <v>3</v>
      </c>
      <c r="B3" s="1" t="s">
        <v>57</v>
      </c>
      <c r="C3"/>
      <c r="D3" s="18"/>
      <c r="E3" s="18"/>
      <c r="F3" s="19"/>
      <c r="G3" s="14"/>
      <c r="H3"/>
      <c r="I3" s="18"/>
      <c r="J3" s="18"/>
      <c r="K3" s="19"/>
      <c r="L3" s="14"/>
      <c r="M3"/>
      <c r="N3" s="18"/>
      <c r="O3" s="18"/>
      <c r="P3" s="19"/>
      <c r="Q3" s="14"/>
      <c r="R3"/>
      <c r="S3" s="18"/>
      <c r="T3" s="18"/>
      <c r="U3" s="19"/>
      <c r="V3" s="14"/>
      <c r="W3"/>
      <c r="X3" s="18"/>
      <c r="Y3" s="18"/>
      <c r="Z3" s="19"/>
      <c r="AA3" s="14"/>
      <c r="AB3" t="s">
        <v>34</v>
      </c>
      <c r="AC3" s="18">
        <v>38</v>
      </c>
      <c r="AD3" s="18">
        <v>54</v>
      </c>
      <c r="AE3" s="19">
        <v>1</v>
      </c>
      <c r="AF3" s="14">
        <f>3+AE3*(AD3/AC3)</f>
        <v>4.421052631578947</v>
      </c>
      <c r="AG3" t="s">
        <v>58</v>
      </c>
      <c r="AH3" s="18">
        <v>29</v>
      </c>
      <c r="AI3" s="18">
        <v>38</v>
      </c>
      <c r="AJ3" s="19">
        <v>1</v>
      </c>
      <c r="AK3" s="14">
        <f>3+AJ3*(AI3/AH3)</f>
        <v>4.310344827586206</v>
      </c>
      <c r="AL3" t="s">
        <v>34</v>
      </c>
      <c r="AM3" s="18">
        <v>25</v>
      </c>
      <c r="AN3" s="18">
        <v>54</v>
      </c>
      <c r="AO3" s="19">
        <v>1</v>
      </c>
      <c r="AP3" s="14">
        <f>3+AO3*(AN3/AM3)</f>
        <v>5.16</v>
      </c>
      <c r="AQ3"/>
      <c r="AR3" s="18"/>
      <c r="AS3" s="18"/>
      <c r="AT3" s="19"/>
      <c r="AU3" s="14"/>
      <c r="AV3"/>
      <c r="AW3" s="18"/>
      <c r="AX3" s="18"/>
      <c r="AY3" s="19"/>
      <c r="AZ3" s="14"/>
    </row>
    <row r="4" spans="1:42" ht="15.75">
      <c r="A4" s="2">
        <v>3</v>
      </c>
      <c r="B4" s="1" t="s">
        <v>61</v>
      </c>
      <c r="AL4" t="s">
        <v>60</v>
      </c>
      <c r="AM4" s="18">
        <v>11</v>
      </c>
      <c r="AN4" s="18">
        <v>18</v>
      </c>
      <c r="AO4" s="19">
        <v>1</v>
      </c>
      <c r="AP4" s="14">
        <f>3+AO4*(AN4/AM4)</f>
        <v>4.636363636363637</v>
      </c>
    </row>
    <row r="5" spans="1:22" ht="15.75">
      <c r="A5" s="31">
        <v>3</v>
      </c>
      <c r="B5" s="1" t="s">
        <v>50</v>
      </c>
      <c r="R5" t="s">
        <v>34</v>
      </c>
      <c r="S5" s="18">
        <v>38</v>
      </c>
      <c r="T5" s="18">
        <v>54</v>
      </c>
      <c r="U5" s="19">
        <v>1</v>
      </c>
      <c r="V5" s="14">
        <f>3+U5*(T5/S5)</f>
        <v>4.421052631578947</v>
      </c>
    </row>
    <row r="6" spans="1:27" ht="15">
      <c r="A6" s="31">
        <v>3</v>
      </c>
      <c r="B6" s="39" t="s">
        <v>52</v>
      </c>
      <c r="H6" t="s">
        <v>68</v>
      </c>
      <c r="I6" s="18">
        <v>157</v>
      </c>
      <c r="J6" s="18">
        <v>165</v>
      </c>
      <c r="K6" s="19">
        <v>1</v>
      </c>
      <c r="L6" s="14">
        <f>3+K6*(J6/I6)</f>
        <v>4.050955414012739</v>
      </c>
      <c r="N6" s="18"/>
      <c r="O6" s="18"/>
      <c r="P6" s="19"/>
      <c r="Q6" s="14"/>
      <c r="W6" t="s">
        <v>69</v>
      </c>
      <c r="X6" s="18">
        <v>90</v>
      </c>
      <c r="Y6" s="18">
        <v>191</v>
      </c>
      <c r="Z6" s="19">
        <v>1</v>
      </c>
      <c r="AA6" s="14">
        <f>3+Z6*(Y6/X6)</f>
        <v>5.122222222222222</v>
      </c>
    </row>
    <row r="7" spans="1:27" ht="15">
      <c r="A7" s="31">
        <v>3</v>
      </c>
      <c r="B7" s="26" t="s">
        <v>43</v>
      </c>
      <c r="M7" t="s">
        <v>73</v>
      </c>
      <c r="N7" s="18">
        <v>18</v>
      </c>
      <c r="O7" s="18">
        <v>19</v>
      </c>
      <c r="P7" s="19">
        <v>1</v>
      </c>
      <c r="Q7" s="14">
        <f>3+P7*(O7/N7)</f>
        <v>4.055555555555555</v>
      </c>
      <c r="W7" t="s">
        <v>73</v>
      </c>
      <c r="X7" s="18">
        <v>9</v>
      </c>
      <c r="Y7" s="18">
        <v>19</v>
      </c>
      <c r="Z7" s="19">
        <v>1</v>
      </c>
      <c r="AA7" s="14">
        <f>3+Z7*(Y7/X7)</f>
        <v>5.111111111111111</v>
      </c>
    </row>
    <row r="8" spans="1:47" ht="15">
      <c r="A8" s="31">
        <v>3</v>
      </c>
      <c r="B8" s="26" t="s">
        <v>54</v>
      </c>
      <c r="C8" t="s">
        <v>74</v>
      </c>
      <c r="D8" s="18">
        <v>122</v>
      </c>
      <c r="E8" s="18">
        <v>445</v>
      </c>
      <c r="F8" s="19">
        <v>1</v>
      </c>
      <c r="G8" s="14">
        <f>3+F8*(E8/D8)</f>
        <v>6.647540983606557</v>
      </c>
      <c r="H8" t="s">
        <v>74</v>
      </c>
      <c r="I8" s="18">
        <v>346</v>
      </c>
      <c r="J8" s="18">
        <v>445</v>
      </c>
      <c r="K8" s="19">
        <v>1</v>
      </c>
      <c r="L8" s="14">
        <f>3+K8*(J8/I8)</f>
        <v>4.286127167630058</v>
      </c>
      <c r="W8" t="s">
        <v>74</v>
      </c>
      <c r="X8" s="18">
        <v>91</v>
      </c>
      <c r="Y8" s="18">
        <v>445</v>
      </c>
      <c r="Z8" s="19">
        <v>1</v>
      </c>
      <c r="AA8" s="14">
        <f>3+Z8*(Y8/X8)</f>
        <v>7.8901098901098905</v>
      </c>
      <c r="AQ8" t="s">
        <v>74</v>
      </c>
      <c r="AR8" s="18">
        <v>39</v>
      </c>
      <c r="AS8" s="18">
        <v>445</v>
      </c>
      <c r="AT8" s="19">
        <v>1</v>
      </c>
      <c r="AU8" s="14">
        <f>3+AT8*(AS8/AR8)</f>
        <v>14.41025641025641</v>
      </c>
    </row>
    <row r="9" spans="1:52" ht="15">
      <c r="A9" s="31">
        <v>3</v>
      </c>
      <c r="B9" s="26" t="s">
        <v>51</v>
      </c>
      <c r="AV9" s="30" t="s">
        <v>75</v>
      </c>
      <c r="AW9" s="12">
        <v>2</v>
      </c>
      <c r="AX9" s="12">
        <v>14</v>
      </c>
      <c r="AY9" s="24">
        <v>1.2</v>
      </c>
      <c r="AZ9" s="17">
        <f>3+AY9*(AX9/AW9)</f>
        <v>11.4</v>
      </c>
    </row>
    <row r="10" spans="1:2" ht="15">
      <c r="A10" s="31"/>
      <c r="B10" s="26"/>
    </row>
    <row r="11" spans="1:2" ht="15">
      <c r="A11" s="31"/>
      <c r="B11" s="26"/>
    </row>
    <row r="12" spans="1:2" ht="15">
      <c r="A12" s="31"/>
      <c r="B12" s="26"/>
    </row>
    <row r="13" ht="15.75">
      <c r="A13" s="31"/>
    </row>
    <row r="14" ht="15.75">
      <c r="A14" s="31"/>
    </row>
    <row r="15" spans="2:48" ht="15.75">
      <c r="B15" s="1" t="s">
        <v>8</v>
      </c>
      <c r="C15">
        <f>COUNTA(C3:C13)</f>
        <v>1</v>
      </c>
      <c r="H15">
        <f>COUNTA(H3:H13)</f>
        <v>2</v>
      </c>
      <c r="M15">
        <f>COUNTA(M3:M13)</f>
        <v>1</v>
      </c>
      <c r="R15">
        <f>COUNTA(R3:R13)</f>
        <v>1</v>
      </c>
      <c r="W15">
        <f>COUNTA(W3:W13)</f>
        <v>3</v>
      </c>
      <c r="AB15">
        <f>COUNTA(AB3:AB13)</f>
        <v>1</v>
      </c>
      <c r="AG15">
        <f>COUNTA(AG3:AG13)</f>
        <v>1</v>
      </c>
      <c r="AL15">
        <f>COUNTA(AL3:AL13)</f>
        <v>2</v>
      </c>
      <c r="AQ15">
        <f>COUNTA(AQ3:AQ13)</f>
        <v>1</v>
      </c>
      <c r="AV15">
        <f>COUNTA(AV3:AV13)</f>
        <v>1</v>
      </c>
    </row>
    <row r="17" spans="2:52" ht="15.75">
      <c r="B17" s="1" t="s">
        <v>9</v>
      </c>
      <c r="G17" s="13">
        <f>SUM(G3:G16)</f>
        <v>6.647540983606557</v>
      </c>
      <c r="L17" s="13">
        <f>SUM(L3:L16)</f>
        <v>8.337082581642797</v>
      </c>
      <c r="Q17" s="13">
        <f>SUM(Q3:Q16)</f>
        <v>4.055555555555555</v>
      </c>
      <c r="V17" s="13">
        <f>SUM(V3:V16)</f>
        <v>4.421052631578947</v>
      </c>
      <c r="AA17" s="13">
        <f>SUM(AA3:AA16)</f>
        <v>18.123443223443225</v>
      </c>
      <c r="AF17" s="13">
        <f>SUM(AF3:AF16)</f>
        <v>4.421052631578947</v>
      </c>
      <c r="AK17" s="13">
        <f>SUM(AK3:AK16)</f>
        <v>4.310344827586206</v>
      </c>
      <c r="AP17" s="13">
        <f>SUM(AP3:AP16)</f>
        <v>9.796363636363637</v>
      </c>
      <c r="AU17" s="13">
        <f>SUM(AU3:AU16)</f>
        <v>14.41025641025641</v>
      </c>
      <c r="AZ17" s="13">
        <f>SUM(AZ3:AZ16)</f>
        <v>11.4</v>
      </c>
    </row>
  </sheetData>
  <sheetProtection/>
  <hyperlinks>
    <hyperlink ref="B6" r:id="rId1" display="EPC Ukraine DX Contest 2012"/>
    <hyperlink ref="B7" r:id="rId2" display="Japan Int DX Contest 2012"/>
    <hyperlink ref="B8" r:id="rId3" display="OK DX RTTY Contest 2012"/>
    <hyperlink ref="B9" r:id="rId4" display="RSGB 21/28MHz Contest 2012"/>
  </hyperlinks>
  <printOptions/>
  <pageMargins left="0.75" right="0.75" top="1" bottom="1" header="0.5" footer="0.5"/>
  <pageSetup horizontalDpi="200" verticalDpi="200" orientation="landscape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2:DE11"/>
  <sheetViews>
    <sheetView zoomScalePageLayoutView="0" workbookViewId="0" topLeftCell="A1">
      <pane xSplit="2" ySplit="2" topLeftCell="BU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Y16" sqref="BY16"/>
    </sheetView>
  </sheetViews>
  <sheetFormatPr defaultColWidth="9.00390625" defaultRowHeight="12.75"/>
  <cols>
    <col min="1" max="1" width="3.625" style="0" customWidth="1"/>
    <col min="2" max="2" width="26.25390625" style="1" customWidth="1"/>
    <col min="4" max="6" width="5.25390625" style="0" customWidth="1"/>
    <col min="7" max="7" width="7.75390625" style="1" customWidth="1"/>
    <col min="9" max="11" width="5.25390625" style="0" customWidth="1"/>
    <col min="12" max="12" width="7.75390625" style="1" customWidth="1"/>
    <col min="14" max="16" width="5.25390625" style="0" customWidth="1"/>
    <col min="17" max="17" width="7.75390625" style="1" customWidth="1"/>
    <col min="19" max="21" width="5.25390625" style="0" customWidth="1"/>
    <col min="22" max="22" width="7.75390625" style="1" customWidth="1"/>
    <col min="24" max="26" width="5.25390625" style="0" customWidth="1"/>
    <col min="27" max="27" width="7.75390625" style="1" customWidth="1"/>
    <col min="29" max="31" width="5.25390625" style="0" customWidth="1"/>
    <col min="32" max="32" width="7.75390625" style="1" customWidth="1"/>
    <col min="34" max="36" width="5.25390625" style="0" customWidth="1"/>
    <col min="37" max="37" width="7.75390625" style="1" customWidth="1"/>
    <col min="39" max="41" width="5.25390625" style="0" customWidth="1"/>
    <col min="42" max="42" width="7.75390625" style="1" customWidth="1"/>
    <col min="43" max="43" width="5.25390625" style="0" customWidth="1"/>
    <col min="44" max="45" width="7.75390625" style="1" customWidth="1"/>
    <col min="46" max="46" width="4.875" style="1" customWidth="1"/>
    <col min="47" max="47" width="4.625" style="1" customWidth="1"/>
    <col min="48" max="48" width="7.625" style="1" customWidth="1"/>
    <col min="49" max="49" width="5.75390625" style="1" customWidth="1"/>
    <col min="50" max="50" width="9.25390625" style="1" customWidth="1"/>
    <col min="51" max="51" width="4.875" style="1" customWidth="1"/>
    <col min="52" max="52" width="4.625" style="1" customWidth="1"/>
    <col min="53" max="53" width="4.25390625" style="1" customWidth="1"/>
    <col min="54" max="54" width="5.75390625" style="1" customWidth="1"/>
    <col min="55" max="55" width="9.25390625" style="1" customWidth="1"/>
    <col min="56" max="56" width="4.875" style="1" customWidth="1"/>
    <col min="57" max="57" width="4.625" style="1" customWidth="1"/>
    <col min="58" max="58" width="4.25390625" style="1" customWidth="1"/>
    <col min="59" max="59" width="5.75390625" style="1" customWidth="1"/>
    <col min="60" max="60" width="9.25390625" style="1" customWidth="1"/>
    <col min="61" max="61" width="4.875" style="1" customWidth="1"/>
    <col min="62" max="62" width="4.625" style="1" customWidth="1"/>
    <col min="63" max="63" width="4.25390625" style="1" customWidth="1"/>
    <col min="64" max="64" width="5.75390625" style="1" customWidth="1"/>
    <col min="65" max="65" width="7.75390625" style="1" customWidth="1"/>
    <col min="66" max="66" width="4.875" style="1" customWidth="1"/>
    <col min="67" max="67" width="4.625" style="1" customWidth="1"/>
    <col min="68" max="68" width="4.25390625" style="1" customWidth="1"/>
    <col min="69" max="69" width="5.75390625" style="1" customWidth="1"/>
    <col min="70" max="70" width="7.75390625" style="1" customWidth="1"/>
    <col min="71" max="71" width="4.875" style="1" customWidth="1"/>
    <col min="72" max="72" width="4.625" style="1" customWidth="1"/>
    <col min="73" max="73" width="4.25390625" style="1" customWidth="1"/>
    <col min="74" max="74" width="7.00390625" style="1" customWidth="1"/>
    <col min="75" max="75" width="8.625" style="0" customWidth="1"/>
    <col min="76" max="78" width="5.375" style="0" customWidth="1"/>
    <col min="79" max="79" width="6.00390625" style="0" customWidth="1"/>
    <col min="80" max="80" width="8.625" style="0" customWidth="1"/>
    <col min="81" max="82" width="5.375" style="0" customWidth="1"/>
    <col min="83" max="84" width="7.75390625" style="0" customWidth="1"/>
    <col min="85" max="85" width="7.875" style="0" customWidth="1"/>
    <col min="86" max="86" width="4.75390625" style="0" customWidth="1"/>
    <col min="87" max="87" width="4.625" style="0" customWidth="1"/>
    <col min="88" max="88" width="4.75390625" style="0" customWidth="1"/>
    <col min="89" max="89" width="6.00390625" style="0" customWidth="1"/>
    <col min="90" max="90" width="7.625" style="0" customWidth="1"/>
    <col min="91" max="92" width="5.625" style="0" customWidth="1"/>
    <col min="93" max="94" width="7.00390625" style="0" customWidth="1"/>
    <col min="95" max="95" width="9.375" style="0" customWidth="1"/>
    <col min="96" max="98" width="5.625" style="0" customWidth="1"/>
    <col min="99" max="99" width="10.25390625" style="0" customWidth="1"/>
    <col min="100" max="100" width="10.625" style="0" customWidth="1"/>
    <col min="101" max="102" width="4.625" style="0" customWidth="1"/>
    <col min="103" max="103" width="4.875" style="0" customWidth="1"/>
    <col min="104" max="104" width="6.25390625" style="0" customWidth="1"/>
    <col min="105" max="105" width="10.625" style="0" customWidth="1"/>
    <col min="106" max="107" width="4.625" style="0" customWidth="1"/>
    <col min="108" max="108" width="4.875" style="0" customWidth="1"/>
    <col min="109" max="109" width="6.25390625" style="0" customWidth="1"/>
    <col min="111" max="111" width="5.00390625" style="0" customWidth="1"/>
  </cols>
  <sheetData>
    <row r="2" spans="1:109" s="2" customFormat="1" ht="15">
      <c r="A2" s="2" t="s">
        <v>4</v>
      </c>
      <c r="B2" s="2" t="s">
        <v>3</v>
      </c>
      <c r="C2" s="15" t="s">
        <v>35</v>
      </c>
      <c r="D2" s="16" t="s">
        <v>27</v>
      </c>
      <c r="E2" s="16" t="s">
        <v>25</v>
      </c>
      <c r="F2" s="16" t="s">
        <v>28</v>
      </c>
      <c r="G2" s="16" t="s">
        <v>26</v>
      </c>
      <c r="H2" s="23" t="s">
        <v>37</v>
      </c>
      <c r="I2" s="16" t="s">
        <v>27</v>
      </c>
      <c r="J2" s="16" t="s">
        <v>25</v>
      </c>
      <c r="K2" s="16" t="s">
        <v>28</v>
      </c>
      <c r="L2" s="16" t="s">
        <v>26</v>
      </c>
      <c r="M2" s="23" t="s">
        <v>23</v>
      </c>
      <c r="N2" s="16" t="s">
        <v>27</v>
      </c>
      <c r="O2" s="16" t="s">
        <v>25</v>
      </c>
      <c r="P2" s="16" t="s">
        <v>28</v>
      </c>
      <c r="Q2" s="16" t="s">
        <v>26</v>
      </c>
      <c r="R2" s="15" t="s">
        <v>5</v>
      </c>
      <c r="S2" s="16" t="s">
        <v>27</v>
      </c>
      <c r="T2" s="16" t="s">
        <v>25</v>
      </c>
      <c r="U2" s="16" t="s">
        <v>28</v>
      </c>
      <c r="V2" s="16" t="s">
        <v>26</v>
      </c>
      <c r="W2" s="15" t="s">
        <v>0</v>
      </c>
      <c r="X2" s="16" t="s">
        <v>27</v>
      </c>
      <c r="Y2" s="16" t="s">
        <v>25</v>
      </c>
      <c r="Z2" s="16" t="s">
        <v>28</v>
      </c>
      <c r="AA2" s="16" t="s">
        <v>26</v>
      </c>
      <c r="AB2" s="15" t="s">
        <v>19</v>
      </c>
      <c r="AC2" s="16" t="s">
        <v>27</v>
      </c>
      <c r="AD2" s="16" t="s">
        <v>25</v>
      </c>
      <c r="AE2" s="16" t="s">
        <v>28</v>
      </c>
      <c r="AF2" s="16" t="s">
        <v>26</v>
      </c>
      <c r="AG2" s="15" t="s">
        <v>20</v>
      </c>
      <c r="AH2" s="16" t="s">
        <v>27</v>
      </c>
      <c r="AI2" s="16" t="s">
        <v>25</v>
      </c>
      <c r="AJ2" s="16" t="s">
        <v>28</v>
      </c>
      <c r="AK2" s="16" t="s">
        <v>26</v>
      </c>
      <c r="AL2" s="15" t="s">
        <v>32</v>
      </c>
      <c r="AM2" s="16" t="s">
        <v>27</v>
      </c>
      <c r="AN2" s="16" t="s">
        <v>25</v>
      </c>
      <c r="AO2" s="16" t="s">
        <v>28</v>
      </c>
      <c r="AP2" s="16" t="s">
        <v>26</v>
      </c>
      <c r="AQ2" s="16" t="s">
        <v>28</v>
      </c>
      <c r="AR2" s="16" t="s">
        <v>26</v>
      </c>
      <c r="AS2" s="23" t="s">
        <v>6</v>
      </c>
      <c r="AT2" s="41" t="s">
        <v>27</v>
      </c>
      <c r="AU2" s="41" t="s">
        <v>25</v>
      </c>
      <c r="AV2" s="41" t="s">
        <v>28</v>
      </c>
      <c r="AW2" s="41" t="s">
        <v>26</v>
      </c>
      <c r="AX2" s="23" t="s">
        <v>16</v>
      </c>
      <c r="AY2" s="41" t="s">
        <v>27</v>
      </c>
      <c r="AZ2" s="41" t="s">
        <v>25</v>
      </c>
      <c r="BA2" s="41" t="s">
        <v>28</v>
      </c>
      <c r="BB2" s="41" t="s">
        <v>26</v>
      </c>
      <c r="BC2" s="23" t="s">
        <v>40</v>
      </c>
      <c r="BD2" s="41" t="s">
        <v>27</v>
      </c>
      <c r="BE2" s="41" t="s">
        <v>25</v>
      </c>
      <c r="BF2" s="41" t="s">
        <v>28</v>
      </c>
      <c r="BG2" s="41" t="s">
        <v>26</v>
      </c>
      <c r="BH2" s="23" t="s">
        <v>39</v>
      </c>
      <c r="BI2" s="41" t="s">
        <v>27</v>
      </c>
      <c r="BJ2" s="41" t="s">
        <v>25</v>
      </c>
      <c r="BK2" s="41" t="s">
        <v>28</v>
      </c>
      <c r="BL2" s="41" t="s">
        <v>26</v>
      </c>
      <c r="BM2" s="15" t="s">
        <v>33</v>
      </c>
      <c r="BN2" s="16" t="s">
        <v>27</v>
      </c>
      <c r="BO2" s="16" t="s">
        <v>25</v>
      </c>
      <c r="BP2" s="16" t="s">
        <v>28</v>
      </c>
      <c r="BQ2" s="16" t="s">
        <v>26</v>
      </c>
      <c r="BR2" s="15" t="s">
        <v>14</v>
      </c>
      <c r="BS2" s="16" t="s">
        <v>27</v>
      </c>
      <c r="BT2" s="16" t="s">
        <v>25</v>
      </c>
      <c r="BU2" s="16" t="s">
        <v>28</v>
      </c>
      <c r="BV2" s="16" t="s">
        <v>26</v>
      </c>
      <c r="BW2" s="23" t="s">
        <v>17</v>
      </c>
      <c r="BX2" s="16" t="s">
        <v>27</v>
      </c>
      <c r="BY2" s="16" t="s">
        <v>25</v>
      </c>
      <c r="BZ2" s="16" t="s">
        <v>28</v>
      </c>
      <c r="CA2" s="16" t="s">
        <v>26</v>
      </c>
      <c r="CB2" s="15" t="s">
        <v>22</v>
      </c>
      <c r="CC2" s="16" t="s">
        <v>27</v>
      </c>
      <c r="CD2" s="16" t="s">
        <v>25</v>
      </c>
      <c r="CE2" s="16" t="s">
        <v>28</v>
      </c>
      <c r="CF2" s="16" t="s">
        <v>26</v>
      </c>
      <c r="CG2" s="15" t="s">
        <v>1</v>
      </c>
      <c r="CH2" s="16" t="s">
        <v>27</v>
      </c>
      <c r="CI2" s="16" t="s">
        <v>25</v>
      </c>
      <c r="CJ2" s="16" t="s">
        <v>28</v>
      </c>
      <c r="CK2" s="16" t="s">
        <v>26</v>
      </c>
      <c r="CL2" s="15" t="s">
        <v>18</v>
      </c>
      <c r="CM2" s="16" t="s">
        <v>27</v>
      </c>
      <c r="CN2" s="16" t="s">
        <v>25</v>
      </c>
      <c r="CO2" s="16" t="s">
        <v>28</v>
      </c>
      <c r="CP2" s="16" t="s">
        <v>26</v>
      </c>
      <c r="CQ2" s="23" t="s">
        <v>21</v>
      </c>
      <c r="CR2" s="41" t="s">
        <v>27</v>
      </c>
      <c r="CS2" s="41" t="s">
        <v>25</v>
      </c>
      <c r="CT2" s="41" t="s">
        <v>28</v>
      </c>
      <c r="CU2" s="41" t="s">
        <v>26</v>
      </c>
      <c r="CV2" s="23" t="s">
        <v>2</v>
      </c>
      <c r="CW2" s="41" t="s">
        <v>27</v>
      </c>
      <c r="CX2" s="41" t="s">
        <v>25</v>
      </c>
      <c r="CY2" s="41" t="s">
        <v>28</v>
      </c>
      <c r="CZ2" s="41" t="s">
        <v>26</v>
      </c>
      <c r="DA2" s="15" t="s">
        <v>7</v>
      </c>
      <c r="DB2" s="16" t="s">
        <v>27</v>
      </c>
      <c r="DC2" s="16" t="s">
        <v>25</v>
      </c>
      <c r="DD2" s="16" t="s">
        <v>28</v>
      </c>
      <c r="DE2" s="16" t="s">
        <v>26</v>
      </c>
    </row>
    <row r="3" spans="1:109" ht="15">
      <c r="A3">
        <v>4</v>
      </c>
      <c r="B3" s="26" t="s">
        <v>46</v>
      </c>
      <c r="C3" s="23"/>
      <c r="D3" s="12"/>
      <c r="E3" s="12"/>
      <c r="F3" s="24"/>
      <c r="G3" s="17"/>
      <c r="H3" s="23"/>
      <c r="I3" s="12"/>
      <c r="J3" s="12"/>
      <c r="K3" s="24"/>
      <c r="L3" s="17"/>
      <c r="M3" s="23"/>
      <c r="N3" s="12"/>
      <c r="O3" s="12"/>
      <c r="P3" s="24"/>
      <c r="Q3" s="17"/>
      <c r="R3" s="23"/>
      <c r="S3" s="12"/>
      <c r="T3" s="12"/>
      <c r="U3" s="24"/>
      <c r="V3" s="17"/>
      <c r="W3" s="23"/>
      <c r="X3" s="12"/>
      <c r="Y3" s="12"/>
      <c r="Z3" s="24"/>
      <c r="AA3" s="17"/>
      <c r="AB3" s="23"/>
      <c r="AC3" s="12"/>
      <c r="AD3" s="12"/>
      <c r="AE3" s="24"/>
      <c r="AF3" s="17"/>
      <c r="AG3" s="23"/>
      <c r="AH3" s="12"/>
      <c r="AI3" s="12"/>
      <c r="AJ3" s="24"/>
      <c r="AK3" s="17"/>
      <c r="AL3" s="23"/>
      <c r="AM3" s="12"/>
      <c r="AN3" s="12"/>
      <c r="AO3" s="24"/>
      <c r="AP3" s="17"/>
      <c r="AQ3" s="24"/>
      <c r="AR3" s="17"/>
      <c r="AS3" s="14" t="s">
        <v>79</v>
      </c>
      <c r="AT3" s="18">
        <v>12</v>
      </c>
      <c r="AU3" s="18">
        <v>48</v>
      </c>
      <c r="AV3" s="19">
        <v>1</v>
      </c>
      <c r="AW3" s="14">
        <f>4+AV3*(AU3/AT3)</f>
        <v>8</v>
      </c>
      <c r="AX3" s="23"/>
      <c r="AY3" s="12"/>
      <c r="AZ3" s="12"/>
      <c r="BA3" s="24"/>
      <c r="BB3" s="17"/>
      <c r="BC3" s="23"/>
      <c r="BD3" s="12"/>
      <c r="BE3" s="12"/>
      <c r="BF3" s="24"/>
      <c r="BG3" s="17"/>
      <c r="BH3" s="23"/>
      <c r="BI3" s="12"/>
      <c r="BJ3" s="12"/>
      <c r="BK3" s="24"/>
      <c r="BL3" s="17"/>
      <c r="BM3" s="23"/>
      <c r="BN3" s="12"/>
      <c r="BO3" s="12"/>
      <c r="BP3" s="24"/>
      <c r="BQ3" s="17"/>
      <c r="BR3" s="23"/>
      <c r="BS3" s="12"/>
      <c r="BT3" s="12"/>
      <c r="BU3" s="24"/>
      <c r="BV3" s="17"/>
      <c r="CB3" s="14" t="s">
        <v>79</v>
      </c>
      <c r="CC3" s="18">
        <v>14</v>
      </c>
      <c r="CD3" s="18">
        <v>48</v>
      </c>
      <c r="CE3" s="19">
        <v>1</v>
      </c>
      <c r="CF3" s="14">
        <f>4+CE3*(CD3/CC3)</f>
        <v>7.428571428571429</v>
      </c>
      <c r="CG3" s="15"/>
      <c r="CH3" s="18"/>
      <c r="CI3" s="18"/>
      <c r="CJ3" s="19"/>
      <c r="CK3" s="14"/>
      <c r="CL3" s="14" t="s">
        <v>79</v>
      </c>
      <c r="CM3" s="18">
        <v>35</v>
      </c>
      <c r="CN3" s="18">
        <v>48</v>
      </c>
      <c r="CO3" s="19">
        <v>1</v>
      </c>
      <c r="CP3" s="14">
        <f>4+CO3*(CN3/CM3)</f>
        <v>5.371428571428572</v>
      </c>
      <c r="CQ3" s="15"/>
      <c r="CR3" s="18"/>
      <c r="CS3" s="18"/>
      <c r="CT3" s="19"/>
      <c r="CU3" s="14"/>
      <c r="CV3" s="15"/>
      <c r="CW3" s="18"/>
      <c r="CX3" s="18"/>
      <c r="CY3" s="19"/>
      <c r="CZ3" s="14"/>
      <c r="DA3" s="15"/>
      <c r="DB3" s="18"/>
      <c r="DC3" s="18"/>
      <c r="DD3" s="19"/>
      <c r="DE3" s="14"/>
    </row>
    <row r="4" spans="1:109" ht="15">
      <c r="A4">
        <v>4</v>
      </c>
      <c r="B4" s="26" t="s">
        <v>47</v>
      </c>
      <c r="C4" s="23"/>
      <c r="D4" s="12"/>
      <c r="E4" s="12"/>
      <c r="F4" s="24"/>
      <c r="G4" s="17"/>
      <c r="H4" s="23"/>
      <c r="I4" s="12"/>
      <c r="J4" s="12"/>
      <c r="K4" s="24"/>
      <c r="L4" s="17"/>
      <c r="M4" s="23"/>
      <c r="N4" s="12"/>
      <c r="O4" s="12"/>
      <c r="P4" s="24"/>
      <c r="Q4" s="17"/>
      <c r="R4" s="23"/>
      <c r="S4" s="12"/>
      <c r="T4" s="12"/>
      <c r="U4" s="24"/>
      <c r="V4" s="17"/>
      <c r="W4" s="23"/>
      <c r="X4" s="12"/>
      <c r="Y4" s="12"/>
      <c r="Z4" s="24"/>
      <c r="AA4" s="17"/>
      <c r="AB4" s="23"/>
      <c r="AC4" s="12"/>
      <c r="AD4" s="12"/>
      <c r="AE4" s="24"/>
      <c r="AF4" s="17"/>
      <c r="AG4" s="23"/>
      <c r="AH4" s="12"/>
      <c r="AI4" s="12"/>
      <c r="AJ4" s="24"/>
      <c r="AK4" s="17"/>
      <c r="AL4" s="23"/>
      <c r="AM4" s="12"/>
      <c r="AN4" s="12"/>
      <c r="AO4" s="24"/>
      <c r="AP4" s="17"/>
      <c r="AQ4" s="24"/>
      <c r="AR4" s="17"/>
      <c r="AS4" s="14"/>
      <c r="AT4" s="18"/>
      <c r="AU4" s="18"/>
      <c r="AV4" s="19"/>
      <c r="AW4" s="14"/>
      <c r="AX4" s="23"/>
      <c r="AY4" s="12"/>
      <c r="AZ4" s="12"/>
      <c r="BA4" s="24"/>
      <c r="BB4" s="17"/>
      <c r="BC4" s="23"/>
      <c r="BD4" s="12"/>
      <c r="BE4" s="12"/>
      <c r="BF4" s="24"/>
      <c r="BG4" s="17"/>
      <c r="BH4" s="23"/>
      <c r="BI4" s="12"/>
      <c r="BJ4" s="12"/>
      <c r="BK4" s="24"/>
      <c r="BL4" s="17"/>
      <c r="BM4" s="23"/>
      <c r="BN4" s="12"/>
      <c r="BO4" s="12"/>
      <c r="BP4" s="24"/>
      <c r="BQ4" s="17"/>
      <c r="BR4" s="23"/>
      <c r="BS4" s="12"/>
      <c r="BT4" s="12"/>
      <c r="BU4" s="24"/>
      <c r="BV4" s="17"/>
      <c r="BW4" s="14" t="s">
        <v>79</v>
      </c>
      <c r="BX4" s="18">
        <v>16</v>
      </c>
      <c r="BY4" s="18">
        <v>19</v>
      </c>
      <c r="BZ4" s="19">
        <v>1</v>
      </c>
      <c r="CA4" s="14">
        <f>4+BZ4*(BY4/BX4)</f>
        <v>5.1875</v>
      </c>
      <c r="CB4" s="14"/>
      <c r="CC4" s="18"/>
      <c r="CD4" s="18"/>
      <c r="CE4" s="19"/>
      <c r="CF4" s="14"/>
      <c r="CG4" s="15"/>
      <c r="CH4" s="18"/>
      <c r="CI4" s="18"/>
      <c r="CJ4" s="19"/>
      <c r="CK4" s="14"/>
      <c r="CL4" s="14" t="s">
        <v>80</v>
      </c>
      <c r="CM4" s="18">
        <v>7</v>
      </c>
      <c r="CN4" s="18">
        <v>18</v>
      </c>
      <c r="CO4" s="19">
        <v>1</v>
      </c>
      <c r="CP4" s="14">
        <f>4+CO4*(CN4/CM4)</f>
        <v>6.571428571428571</v>
      </c>
      <c r="CQ4" s="15"/>
      <c r="CR4" s="18"/>
      <c r="CS4" s="18"/>
      <c r="CT4" s="19"/>
      <c r="CU4" s="14"/>
      <c r="CV4" s="15"/>
      <c r="CW4" s="18"/>
      <c r="CX4" s="18"/>
      <c r="CY4" s="19"/>
      <c r="CZ4" s="14"/>
      <c r="DA4" s="15"/>
      <c r="DB4" s="18"/>
      <c r="DC4" s="18"/>
      <c r="DD4" s="19"/>
      <c r="DE4" s="14"/>
    </row>
    <row r="5" spans="2:109" ht="15">
      <c r="B5" s="26"/>
      <c r="C5" s="23"/>
      <c r="D5" s="12"/>
      <c r="E5" s="12"/>
      <c r="F5" s="24"/>
      <c r="G5" s="17"/>
      <c r="H5" s="23"/>
      <c r="I5" s="12"/>
      <c r="J5" s="12"/>
      <c r="K5" s="24"/>
      <c r="L5" s="17"/>
      <c r="M5" s="23"/>
      <c r="N5" s="12"/>
      <c r="O5" s="12"/>
      <c r="P5" s="24"/>
      <c r="Q5" s="17"/>
      <c r="R5" s="23"/>
      <c r="S5" s="12"/>
      <c r="T5" s="12"/>
      <c r="U5" s="24"/>
      <c r="V5" s="17"/>
      <c r="W5" s="23"/>
      <c r="X5" s="12"/>
      <c r="Y5" s="12"/>
      <c r="Z5" s="24"/>
      <c r="AA5" s="17"/>
      <c r="AB5" s="23"/>
      <c r="AC5" s="12"/>
      <c r="AD5" s="12"/>
      <c r="AE5" s="24"/>
      <c r="AF5" s="17"/>
      <c r="AG5" s="23"/>
      <c r="AH5" s="12"/>
      <c r="AI5" s="12"/>
      <c r="AJ5" s="24"/>
      <c r="AK5" s="17"/>
      <c r="AL5" s="23"/>
      <c r="AM5" s="12"/>
      <c r="AN5" s="12"/>
      <c r="AO5" s="24"/>
      <c r="AP5" s="17"/>
      <c r="AQ5" s="24"/>
      <c r="AR5" s="17"/>
      <c r="AS5" s="14"/>
      <c r="AT5" s="18"/>
      <c r="AU5" s="18"/>
      <c r="AV5" s="19"/>
      <c r="AW5" s="14"/>
      <c r="AX5" s="23"/>
      <c r="AY5" s="12"/>
      <c r="AZ5" s="12"/>
      <c r="BA5" s="24"/>
      <c r="BB5" s="17"/>
      <c r="BC5" s="23"/>
      <c r="BD5" s="12"/>
      <c r="BE5" s="12"/>
      <c r="BF5" s="24"/>
      <c r="BG5" s="17"/>
      <c r="BH5" s="23"/>
      <c r="BI5" s="12"/>
      <c r="BJ5" s="12"/>
      <c r="BK5" s="24"/>
      <c r="BL5" s="17"/>
      <c r="BM5" s="23"/>
      <c r="BN5" s="12"/>
      <c r="BO5" s="12"/>
      <c r="BP5" s="24"/>
      <c r="BQ5" s="17"/>
      <c r="BR5" s="23"/>
      <c r="BS5" s="12"/>
      <c r="BT5" s="12"/>
      <c r="BU5" s="24"/>
      <c r="BV5" s="17"/>
      <c r="CB5" s="14"/>
      <c r="CC5" s="18"/>
      <c r="CD5" s="18"/>
      <c r="CE5" s="19"/>
      <c r="CF5" s="14"/>
      <c r="CG5" s="15"/>
      <c r="CH5" s="18"/>
      <c r="CI5" s="18"/>
      <c r="CJ5" s="19"/>
      <c r="CK5" s="14"/>
      <c r="CL5" s="14"/>
      <c r="CM5" s="18"/>
      <c r="CN5" s="18"/>
      <c r="CO5" s="19"/>
      <c r="CP5" s="14"/>
      <c r="CQ5" s="15"/>
      <c r="CR5" s="18"/>
      <c r="CS5" s="18"/>
      <c r="CT5" s="19"/>
      <c r="CU5" s="14"/>
      <c r="CV5" s="15"/>
      <c r="CW5" s="18"/>
      <c r="CX5" s="18"/>
      <c r="CY5" s="19"/>
      <c r="CZ5" s="14"/>
      <c r="DA5" s="15"/>
      <c r="DB5" s="18"/>
      <c r="DC5" s="18"/>
      <c r="DD5" s="19"/>
      <c r="DE5" s="14"/>
    </row>
    <row r="6" spans="3:109" ht="15.75">
      <c r="C6" s="14"/>
      <c r="D6" s="18"/>
      <c r="E6" s="18"/>
      <c r="F6" s="19"/>
      <c r="G6" s="14"/>
      <c r="H6" s="14"/>
      <c r="I6" s="18"/>
      <c r="J6" s="18"/>
      <c r="K6" s="19"/>
      <c r="L6" s="14"/>
      <c r="M6" s="14"/>
      <c r="N6" s="18"/>
      <c r="O6" s="18"/>
      <c r="P6" s="19"/>
      <c r="Q6" s="14"/>
      <c r="R6" s="14"/>
      <c r="S6" s="18"/>
      <c r="T6" s="18"/>
      <c r="U6" s="19"/>
      <c r="V6" s="14"/>
      <c r="W6" s="14"/>
      <c r="X6" s="18"/>
      <c r="Y6" s="18"/>
      <c r="Z6" s="19"/>
      <c r="AA6" s="14"/>
      <c r="AB6" s="14"/>
      <c r="AC6" s="18"/>
      <c r="AD6" s="18"/>
      <c r="AE6" s="19"/>
      <c r="AF6" s="14"/>
      <c r="AG6" s="14"/>
      <c r="AH6" s="18"/>
      <c r="AI6" s="18"/>
      <c r="AJ6" s="19"/>
      <c r="AK6" s="14"/>
      <c r="AL6" s="14"/>
      <c r="AM6" s="18"/>
      <c r="AN6" s="18"/>
      <c r="AO6" s="19"/>
      <c r="AP6" s="14"/>
      <c r="AQ6" s="19"/>
      <c r="AR6" s="14"/>
      <c r="AS6" s="14"/>
      <c r="AT6" s="18"/>
      <c r="AU6" s="18"/>
      <c r="AV6" s="19"/>
      <c r="AW6" s="14"/>
      <c r="AX6" s="14"/>
      <c r="AY6" s="18"/>
      <c r="AZ6" s="18"/>
      <c r="BA6" s="19"/>
      <c r="BB6" s="14"/>
      <c r="BC6" s="14"/>
      <c r="BD6" s="18"/>
      <c r="BE6" s="18"/>
      <c r="BF6" s="19"/>
      <c r="BG6" s="14"/>
      <c r="BH6" s="14"/>
      <c r="BI6" s="18"/>
      <c r="BJ6" s="18"/>
      <c r="BK6" s="19"/>
      <c r="BL6" s="14"/>
      <c r="BM6" s="14"/>
      <c r="BN6" s="18"/>
      <c r="BO6" s="18"/>
      <c r="BP6" s="19"/>
      <c r="BQ6" s="14"/>
      <c r="BR6" s="14"/>
      <c r="BS6" s="18"/>
      <c r="BT6" s="18"/>
      <c r="BU6" s="19"/>
      <c r="BV6" s="14"/>
      <c r="BW6" s="14"/>
      <c r="BX6" s="18"/>
      <c r="BY6" s="18"/>
      <c r="BZ6" s="19"/>
      <c r="CA6" s="14"/>
      <c r="CB6" s="14"/>
      <c r="CC6" s="18"/>
      <c r="CD6" s="18"/>
      <c r="CE6" s="19"/>
      <c r="CF6" s="14"/>
      <c r="CG6" s="14"/>
      <c r="CH6" s="18"/>
      <c r="CI6" s="18"/>
      <c r="CJ6" s="19"/>
      <c r="CK6" s="14"/>
      <c r="CL6" s="14"/>
      <c r="CM6" s="18"/>
      <c r="CN6" s="18"/>
      <c r="CO6" s="19"/>
      <c r="CP6" s="14"/>
      <c r="CQ6" s="14"/>
      <c r="CR6" s="18"/>
      <c r="CS6" s="18"/>
      <c r="CT6" s="19"/>
      <c r="CU6" s="14"/>
      <c r="CV6" s="14"/>
      <c r="CW6" s="18"/>
      <c r="CX6" s="18"/>
      <c r="CY6" s="19"/>
      <c r="CZ6" s="14"/>
      <c r="DA6" s="14"/>
      <c r="DB6" s="18"/>
      <c r="DC6" s="18"/>
      <c r="DD6" s="19"/>
      <c r="DE6" s="14"/>
    </row>
    <row r="7" spans="3:109" ht="15.75">
      <c r="C7" s="15"/>
      <c r="D7" s="16"/>
      <c r="E7" s="16"/>
      <c r="F7" s="16"/>
      <c r="G7" s="16"/>
      <c r="H7" s="15"/>
      <c r="I7" s="16"/>
      <c r="J7" s="16"/>
      <c r="K7" s="16"/>
      <c r="L7" s="16"/>
      <c r="M7" s="15"/>
      <c r="N7" s="16"/>
      <c r="O7" s="16"/>
      <c r="P7" s="16"/>
      <c r="Q7" s="16"/>
      <c r="R7" s="15"/>
      <c r="S7" s="16"/>
      <c r="T7" s="16"/>
      <c r="U7" s="16"/>
      <c r="V7" s="16"/>
      <c r="W7" s="15"/>
      <c r="X7" s="16"/>
      <c r="Y7" s="16"/>
      <c r="Z7" s="16"/>
      <c r="AA7" s="16"/>
      <c r="AB7" s="15"/>
      <c r="AC7" s="16"/>
      <c r="AD7" s="16"/>
      <c r="AE7" s="16"/>
      <c r="AF7" s="16"/>
      <c r="AG7" s="15"/>
      <c r="AH7" s="16"/>
      <c r="AI7" s="16"/>
      <c r="AJ7" s="16"/>
      <c r="AK7" s="16"/>
      <c r="AL7" s="15"/>
      <c r="AM7" s="16"/>
      <c r="AN7" s="16"/>
      <c r="AO7" s="16"/>
      <c r="AP7" s="16"/>
      <c r="AQ7" s="16"/>
      <c r="AR7" s="16"/>
      <c r="AS7" s="15"/>
      <c r="AT7" s="16"/>
      <c r="AU7" s="16"/>
      <c r="AV7" s="16"/>
      <c r="AW7" s="16"/>
      <c r="AX7" s="15"/>
      <c r="AY7" s="16"/>
      <c r="AZ7" s="16"/>
      <c r="BA7" s="16"/>
      <c r="BB7" s="16"/>
      <c r="BC7" s="15"/>
      <c r="BD7" s="16"/>
      <c r="BE7" s="16"/>
      <c r="BF7" s="16"/>
      <c r="BG7" s="16"/>
      <c r="BH7" s="15"/>
      <c r="BI7" s="16"/>
      <c r="BJ7" s="16"/>
      <c r="BK7" s="16"/>
      <c r="BL7" s="16"/>
      <c r="BM7" s="15"/>
      <c r="BN7" s="16"/>
      <c r="BO7" s="16"/>
      <c r="BP7" s="16"/>
      <c r="BQ7" s="16"/>
      <c r="BR7" s="15"/>
      <c r="BS7" s="16"/>
      <c r="BT7" s="16"/>
      <c r="BU7" s="16"/>
      <c r="BV7" s="16"/>
      <c r="BW7" s="15"/>
      <c r="BX7" s="16"/>
      <c r="BY7" s="16"/>
      <c r="BZ7" s="16"/>
      <c r="CA7" s="16"/>
      <c r="CB7" s="15"/>
      <c r="CC7" s="16"/>
      <c r="CD7" s="16"/>
      <c r="CE7" s="16"/>
      <c r="CF7" s="16"/>
      <c r="CG7" s="15"/>
      <c r="CH7" s="16"/>
      <c r="CI7" s="16"/>
      <c r="CJ7" s="16"/>
      <c r="CK7" s="16"/>
      <c r="CL7" s="15"/>
      <c r="CM7" s="16"/>
      <c r="CN7" s="16"/>
      <c r="CO7" s="16"/>
      <c r="CP7" s="16"/>
      <c r="CQ7" s="15"/>
      <c r="CR7" s="16"/>
      <c r="CS7" s="16"/>
      <c r="CT7" s="16"/>
      <c r="CU7" s="16"/>
      <c r="CV7" s="15"/>
      <c r="CW7" s="16"/>
      <c r="CX7" s="16"/>
      <c r="CY7" s="16"/>
      <c r="CZ7" s="16"/>
      <c r="DA7" s="15"/>
      <c r="DB7" s="16"/>
      <c r="DC7" s="16"/>
      <c r="DD7" s="16"/>
      <c r="DE7" s="16"/>
    </row>
    <row r="8" spans="3:109" ht="15.75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</row>
    <row r="9" spans="2:109" ht="12.75">
      <c r="B9" s="4" t="s">
        <v>8</v>
      </c>
      <c r="C9" s="20">
        <f>COUNTA(C3:C8)</f>
        <v>0</v>
      </c>
      <c r="D9" s="13"/>
      <c r="E9" s="13"/>
      <c r="F9" s="13"/>
      <c r="G9" s="13"/>
      <c r="H9" s="20">
        <f>COUNTA(H3:H8)</f>
        <v>0</v>
      </c>
      <c r="I9" s="13"/>
      <c r="J9" s="13"/>
      <c r="K9" s="13"/>
      <c r="L9" s="13"/>
      <c r="M9" s="20">
        <f>COUNTA(M3:M8)</f>
        <v>0</v>
      </c>
      <c r="N9" s="13"/>
      <c r="O9" s="13"/>
      <c r="P9" s="13"/>
      <c r="Q9" s="13"/>
      <c r="R9" s="20">
        <f>COUNTA(R3:R8)</f>
        <v>0</v>
      </c>
      <c r="S9" s="13"/>
      <c r="T9" s="13"/>
      <c r="U9" s="13"/>
      <c r="V9" s="13"/>
      <c r="W9" s="20">
        <f>COUNTA(W3:W8)</f>
        <v>0</v>
      </c>
      <c r="X9" s="13"/>
      <c r="Y9" s="13"/>
      <c r="Z9" s="13"/>
      <c r="AA9" s="13"/>
      <c r="AB9" s="20">
        <f>COUNTA(AB3:AB8)</f>
        <v>0</v>
      </c>
      <c r="AC9" s="13"/>
      <c r="AD9" s="13"/>
      <c r="AE9" s="13"/>
      <c r="AF9" s="13"/>
      <c r="AG9" s="20">
        <f>COUNTA(AG3:AG8)</f>
        <v>0</v>
      </c>
      <c r="AH9" s="13"/>
      <c r="AI9" s="13"/>
      <c r="AJ9" s="13"/>
      <c r="AK9" s="13"/>
      <c r="AL9" s="20">
        <f>COUNTA(AL3:AL8)</f>
        <v>0</v>
      </c>
      <c r="AM9" s="13"/>
      <c r="AN9" s="13"/>
      <c r="AO9" s="13"/>
      <c r="AP9" s="13"/>
      <c r="AQ9" s="13"/>
      <c r="AR9" s="13"/>
      <c r="AS9" s="20">
        <f>COUNTA(AS3:AS8)</f>
        <v>1</v>
      </c>
      <c r="AT9" s="13"/>
      <c r="AU9" s="13"/>
      <c r="AV9" s="13"/>
      <c r="AW9" s="13"/>
      <c r="AX9" s="20">
        <f>COUNTA(AX3:AX8)</f>
        <v>0</v>
      </c>
      <c r="AY9" s="13"/>
      <c r="AZ9" s="13"/>
      <c r="BA9" s="13"/>
      <c r="BB9" s="13"/>
      <c r="BC9" s="20">
        <f>COUNTA(BC3:BC8)</f>
        <v>0</v>
      </c>
      <c r="BD9" s="13"/>
      <c r="BE9" s="13"/>
      <c r="BF9" s="13"/>
      <c r="BG9" s="13"/>
      <c r="BH9" s="20">
        <f>COUNTA(BH3:BH8)</f>
        <v>0</v>
      </c>
      <c r="BI9" s="13"/>
      <c r="BJ9" s="13"/>
      <c r="BK9" s="13"/>
      <c r="BL9" s="13"/>
      <c r="BM9" s="20">
        <f>COUNTA(BM3:BM8)</f>
        <v>0</v>
      </c>
      <c r="BN9" s="13"/>
      <c r="BO9" s="13"/>
      <c r="BP9" s="13"/>
      <c r="BQ9" s="13"/>
      <c r="BR9" s="20">
        <f>COUNTA(BR3:BR8)</f>
        <v>0</v>
      </c>
      <c r="BS9" s="13"/>
      <c r="BT9" s="13"/>
      <c r="BU9" s="13"/>
      <c r="BV9" s="13"/>
      <c r="BW9" s="20">
        <f>COUNTA(BW3:BW8)</f>
        <v>1</v>
      </c>
      <c r="BX9" s="13"/>
      <c r="BY9" s="13"/>
      <c r="BZ9" s="13"/>
      <c r="CA9" s="13"/>
      <c r="CB9" s="20">
        <f>COUNTA(CB3:CB8)</f>
        <v>1</v>
      </c>
      <c r="CC9" s="13"/>
      <c r="CD9" s="13"/>
      <c r="CE9" s="13"/>
      <c r="CF9" s="13"/>
      <c r="CG9" s="20">
        <f>COUNTA(CG3:CG8)</f>
        <v>0</v>
      </c>
      <c r="CH9" s="13"/>
      <c r="CI9" s="13"/>
      <c r="CJ9" s="13"/>
      <c r="CK9" s="13"/>
      <c r="CL9" s="20">
        <f>COUNTA(CL3:CL8)</f>
        <v>2</v>
      </c>
      <c r="CM9" s="13"/>
      <c r="CN9" s="13"/>
      <c r="CO9" s="13"/>
      <c r="CP9" s="13"/>
      <c r="CQ9" s="20">
        <f>COUNTA(CQ3:CQ8)</f>
        <v>0</v>
      </c>
      <c r="CR9" s="13"/>
      <c r="CS9" s="13"/>
      <c r="CT9" s="13"/>
      <c r="CU9" s="13"/>
      <c r="CV9" s="20">
        <f>COUNTA(CV3:CV8)</f>
        <v>0</v>
      </c>
      <c r="CW9" s="13"/>
      <c r="CX9" s="13"/>
      <c r="CY9" s="13"/>
      <c r="CZ9" s="13"/>
      <c r="DA9" s="20">
        <f>COUNTA(DA3:DA8)</f>
        <v>0</v>
      </c>
      <c r="DB9" s="13"/>
      <c r="DC9" s="13"/>
      <c r="DD9" s="13"/>
      <c r="DE9" s="13"/>
    </row>
    <row r="10" spans="3:109" ht="15.75"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</row>
    <row r="11" spans="2:109" ht="15.75">
      <c r="B11" s="1" t="s">
        <v>10</v>
      </c>
      <c r="C11" s="13"/>
      <c r="D11" s="13"/>
      <c r="E11" s="13"/>
      <c r="F11" s="13"/>
      <c r="G11" s="13">
        <f>SUM(G3:G10)</f>
        <v>0</v>
      </c>
      <c r="H11" s="13"/>
      <c r="I11" s="13"/>
      <c r="J11" s="13"/>
      <c r="K11" s="13"/>
      <c r="L11" s="13">
        <f>SUM(L3:L10)</f>
        <v>0</v>
      </c>
      <c r="M11" s="13"/>
      <c r="N11" s="13"/>
      <c r="O11" s="13"/>
      <c r="P11" s="13"/>
      <c r="Q11" s="13">
        <f>SUM(Q3:Q10)</f>
        <v>0</v>
      </c>
      <c r="R11" s="13"/>
      <c r="S11" s="13"/>
      <c r="T11" s="13"/>
      <c r="U11" s="13"/>
      <c r="V11" s="13">
        <f>SUM(V3:V10)</f>
        <v>0</v>
      </c>
      <c r="W11" s="13"/>
      <c r="X11" s="13"/>
      <c r="Y11" s="13"/>
      <c r="Z11" s="13"/>
      <c r="AA11" s="13">
        <f>SUM(AA3:AA10)</f>
        <v>0</v>
      </c>
      <c r="AB11" s="13"/>
      <c r="AC11" s="13"/>
      <c r="AD11" s="13"/>
      <c r="AE11" s="13"/>
      <c r="AF11" s="13">
        <f>SUM(AF3:AF10)</f>
        <v>0</v>
      </c>
      <c r="AG11" s="13"/>
      <c r="AH11" s="13"/>
      <c r="AI11" s="13"/>
      <c r="AJ11" s="13"/>
      <c r="AK11" s="13">
        <f>SUM(AK3:AK10)</f>
        <v>0</v>
      </c>
      <c r="AL11" s="13"/>
      <c r="AM11" s="13"/>
      <c r="AN11" s="13"/>
      <c r="AO11" s="13"/>
      <c r="AP11" s="13">
        <f>SUM(AP3:AP10)</f>
        <v>0</v>
      </c>
      <c r="AQ11" s="13"/>
      <c r="AR11" s="13"/>
      <c r="AS11" s="13"/>
      <c r="AT11" s="13"/>
      <c r="AU11" s="13"/>
      <c r="AV11" s="13"/>
      <c r="AW11" s="13">
        <f>SUM(AW3:AW10)</f>
        <v>8</v>
      </c>
      <c r="AX11" s="13"/>
      <c r="AY11" s="13"/>
      <c r="AZ11" s="13"/>
      <c r="BA11" s="13"/>
      <c r="BB11" s="13">
        <f>SUM(BB3:BB10)</f>
        <v>0</v>
      </c>
      <c r="BC11" s="13"/>
      <c r="BD11" s="13"/>
      <c r="BE11" s="13"/>
      <c r="BF11" s="13"/>
      <c r="BG11" s="13">
        <f>SUM(BG3:BG10)</f>
        <v>0</v>
      </c>
      <c r="BH11" s="13"/>
      <c r="BI11" s="13"/>
      <c r="BJ11" s="13"/>
      <c r="BK11" s="13"/>
      <c r="BL11" s="13">
        <f>SUM(BL3:BL10)</f>
        <v>0</v>
      </c>
      <c r="BM11" s="13"/>
      <c r="BN11" s="13"/>
      <c r="BO11" s="13"/>
      <c r="BP11" s="13"/>
      <c r="BQ11" s="13">
        <f>SUM(BQ3:BQ10)</f>
        <v>0</v>
      </c>
      <c r="BR11" s="13"/>
      <c r="BS11" s="13"/>
      <c r="BT11" s="13"/>
      <c r="BU11" s="13"/>
      <c r="BV11" s="13">
        <f>SUM(BV3:BV10)</f>
        <v>0</v>
      </c>
      <c r="BW11" s="13"/>
      <c r="BX11" s="13"/>
      <c r="BY11" s="13"/>
      <c r="BZ11" s="13"/>
      <c r="CA11" s="13">
        <f>SUM(CA3:CA10)</f>
        <v>5.1875</v>
      </c>
      <c r="CB11" s="13"/>
      <c r="CC11" s="13"/>
      <c r="CD11" s="13"/>
      <c r="CE11" s="13"/>
      <c r="CF11" s="13">
        <f>SUM(CF3:CF10)</f>
        <v>7.428571428571429</v>
      </c>
      <c r="CG11" s="13"/>
      <c r="CH11" s="13"/>
      <c r="CI11" s="13"/>
      <c r="CJ11" s="13"/>
      <c r="CK11" s="13">
        <f>SUM(CK3:CK10)</f>
        <v>0</v>
      </c>
      <c r="CL11" s="13"/>
      <c r="CM11" s="13"/>
      <c r="CN11" s="13"/>
      <c r="CO11" s="13"/>
      <c r="CP11" s="13">
        <f>SUM(CP3:CP10)</f>
        <v>11.942857142857143</v>
      </c>
      <c r="CQ11" s="13"/>
      <c r="CR11" s="13"/>
      <c r="CS11" s="13"/>
      <c r="CT11" s="13"/>
      <c r="CU11" s="13">
        <f>SUM(CU3:CU10)</f>
        <v>0</v>
      </c>
      <c r="CV11" s="13"/>
      <c r="CW11" s="13"/>
      <c r="CX11" s="13"/>
      <c r="CY11" s="13"/>
      <c r="CZ11" s="13">
        <f>SUM(CZ3:CZ10)</f>
        <v>0</v>
      </c>
      <c r="DA11" s="13"/>
      <c r="DB11" s="13"/>
      <c r="DC11" s="13"/>
      <c r="DD11" s="13"/>
      <c r="DE11" s="13">
        <f>SUM(DE3:DE10)</f>
        <v>0</v>
      </c>
    </row>
  </sheetData>
  <sheetProtection/>
  <hyperlinks>
    <hyperlink ref="B3" r:id="rId1" display="WAE DX Contest  CW 2012"/>
    <hyperlink ref="B4" r:id="rId2" display="WAE DX Contest SSB 2012"/>
  </hyperlinks>
  <printOptions/>
  <pageMargins left="0.75" right="0.75" top="1" bottom="1" header="0.5" footer="0.5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Z1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L6" sqref="AL6:AN6"/>
    </sheetView>
  </sheetViews>
  <sheetFormatPr defaultColWidth="9.00390625" defaultRowHeight="12.75"/>
  <cols>
    <col min="1" max="1" width="9.125" style="2" customWidth="1"/>
    <col min="2" max="2" width="29.875" style="1" customWidth="1"/>
    <col min="3" max="3" width="8.375" style="0" customWidth="1"/>
    <col min="4" max="4" width="5.875" style="0" customWidth="1"/>
    <col min="5" max="5" width="5.25390625" style="0" customWidth="1"/>
    <col min="6" max="7" width="6.25390625" style="0" customWidth="1"/>
    <col min="8" max="8" width="8.375" style="0" customWidth="1"/>
    <col min="9" max="9" width="5.875" style="0" customWidth="1"/>
    <col min="10" max="10" width="5.25390625" style="0" customWidth="1"/>
    <col min="11" max="12" width="6.25390625" style="0" customWidth="1"/>
    <col min="13" max="13" width="7.625" style="0" customWidth="1"/>
    <col min="14" max="14" width="5.75390625" style="0" customWidth="1"/>
    <col min="15" max="15" width="5.125" style="0" customWidth="1"/>
    <col min="16" max="16" width="7.875" style="0" customWidth="1"/>
    <col min="17" max="17" width="6.00390625" style="0" customWidth="1"/>
    <col min="18" max="18" width="7.625" style="0" customWidth="1"/>
    <col min="19" max="19" width="5.75390625" style="0" customWidth="1"/>
    <col min="20" max="20" width="5.125" style="0" customWidth="1"/>
    <col min="21" max="21" width="7.875" style="0" customWidth="1"/>
    <col min="22" max="22" width="6.00390625" style="0" customWidth="1"/>
    <col min="23" max="23" width="8.75390625" style="0" customWidth="1"/>
    <col min="24" max="24" width="5.875" style="0" customWidth="1"/>
    <col min="25" max="25" width="5.125" style="0" customWidth="1"/>
    <col min="26" max="26" width="7.875" style="0" customWidth="1"/>
    <col min="27" max="27" width="6.00390625" style="0" customWidth="1"/>
    <col min="28" max="28" width="7.625" style="0" customWidth="1"/>
    <col min="29" max="29" width="5.75390625" style="0" customWidth="1"/>
    <col min="30" max="30" width="5.125" style="0" customWidth="1"/>
    <col min="31" max="31" width="7.875" style="0" customWidth="1"/>
    <col min="32" max="32" width="6.00390625" style="0" customWidth="1"/>
    <col min="33" max="33" width="7.625" style="0" customWidth="1"/>
    <col min="34" max="34" width="5.75390625" style="0" customWidth="1"/>
    <col min="35" max="35" width="5.125" style="0" customWidth="1"/>
    <col min="36" max="36" width="7.875" style="0" customWidth="1"/>
    <col min="37" max="37" width="6.00390625" style="0" customWidth="1"/>
    <col min="38" max="38" width="7.625" style="0" customWidth="1"/>
    <col min="39" max="39" width="5.75390625" style="0" customWidth="1"/>
    <col min="40" max="40" width="5.125" style="0" customWidth="1"/>
    <col min="41" max="41" width="7.875" style="0" customWidth="1"/>
    <col min="42" max="42" width="6.00390625" style="0" customWidth="1"/>
    <col min="43" max="43" width="8.75390625" style="0" customWidth="1"/>
    <col min="44" max="44" width="5.875" style="0" customWidth="1"/>
    <col min="45" max="45" width="5.125" style="0" customWidth="1"/>
    <col min="46" max="46" width="7.875" style="0" customWidth="1"/>
    <col min="47" max="47" width="6.00390625" style="0" customWidth="1"/>
    <col min="48" max="48" width="9.625" style="0" customWidth="1"/>
    <col min="49" max="49" width="5.75390625" style="0" customWidth="1"/>
    <col min="50" max="50" width="5.125" style="0" customWidth="1"/>
    <col min="51" max="51" width="7.875" style="0" customWidth="1"/>
    <col min="52" max="52" width="6.00390625" style="0" customWidth="1"/>
    <col min="58" max="58" width="5.375" style="0" customWidth="1"/>
    <col min="60" max="60" width="5.00390625" style="0" customWidth="1"/>
  </cols>
  <sheetData>
    <row r="2" spans="1:52" s="2" customFormat="1" ht="15.75">
      <c r="A2" s="2" t="s">
        <v>4</v>
      </c>
      <c r="B2" s="1" t="s">
        <v>3</v>
      </c>
      <c r="C2" s="10" t="s">
        <v>37</v>
      </c>
      <c r="D2" s="36" t="s">
        <v>27</v>
      </c>
      <c r="E2" s="36" t="s">
        <v>25</v>
      </c>
      <c r="F2" s="36" t="s">
        <v>28</v>
      </c>
      <c r="G2" s="36" t="s">
        <v>26</v>
      </c>
      <c r="H2" s="2" t="s">
        <v>36</v>
      </c>
      <c r="I2" s="3" t="s">
        <v>27</v>
      </c>
      <c r="J2" s="3" t="s">
        <v>25</v>
      </c>
      <c r="K2" s="3" t="s">
        <v>28</v>
      </c>
      <c r="L2" s="3" t="s">
        <v>26</v>
      </c>
      <c r="M2" s="2" t="s">
        <v>5</v>
      </c>
      <c r="N2" s="3" t="s">
        <v>27</v>
      </c>
      <c r="O2" s="3" t="s">
        <v>25</v>
      </c>
      <c r="P2" s="3" t="s">
        <v>28</v>
      </c>
      <c r="Q2" s="3" t="s">
        <v>26</v>
      </c>
      <c r="R2" s="2" t="s">
        <v>14</v>
      </c>
      <c r="S2" s="3" t="s">
        <v>27</v>
      </c>
      <c r="T2" s="3" t="s">
        <v>25</v>
      </c>
      <c r="U2" s="3" t="s">
        <v>28</v>
      </c>
      <c r="V2" s="3" t="s">
        <v>26</v>
      </c>
      <c r="W2" s="10" t="s">
        <v>17</v>
      </c>
      <c r="X2" s="36" t="s">
        <v>27</v>
      </c>
      <c r="Y2" s="36" t="s">
        <v>25</v>
      </c>
      <c r="Z2" s="36" t="s">
        <v>28</v>
      </c>
      <c r="AA2" s="36" t="s">
        <v>26</v>
      </c>
      <c r="AB2" s="2" t="s">
        <v>22</v>
      </c>
      <c r="AC2" s="3" t="s">
        <v>27</v>
      </c>
      <c r="AD2" s="3" t="s">
        <v>25</v>
      </c>
      <c r="AE2" s="3" t="s">
        <v>28</v>
      </c>
      <c r="AF2" s="3" t="s">
        <v>26</v>
      </c>
      <c r="AG2" s="2" t="s">
        <v>1</v>
      </c>
      <c r="AH2" s="3" t="s">
        <v>27</v>
      </c>
      <c r="AI2" s="3" t="s">
        <v>25</v>
      </c>
      <c r="AJ2" s="3" t="s">
        <v>28</v>
      </c>
      <c r="AK2" s="3" t="s">
        <v>26</v>
      </c>
      <c r="AL2" s="2" t="s">
        <v>18</v>
      </c>
      <c r="AM2" s="3" t="s">
        <v>27</v>
      </c>
      <c r="AN2" s="3" t="s">
        <v>25</v>
      </c>
      <c r="AO2" s="3" t="s">
        <v>28</v>
      </c>
      <c r="AP2" s="3" t="s">
        <v>26</v>
      </c>
      <c r="AQ2" s="10" t="s">
        <v>2</v>
      </c>
      <c r="AR2" s="36" t="s">
        <v>27</v>
      </c>
      <c r="AS2" s="36" t="s">
        <v>25</v>
      </c>
      <c r="AT2" s="36" t="s">
        <v>28</v>
      </c>
      <c r="AU2" s="36" t="s">
        <v>26</v>
      </c>
      <c r="AV2" s="2" t="s">
        <v>7</v>
      </c>
      <c r="AW2" s="3" t="s">
        <v>27</v>
      </c>
      <c r="AX2" s="3" t="s">
        <v>25</v>
      </c>
      <c r="AY2" s="3" t="s">
        <v>28</v>
      </c>
      <c r="AZ2" s="3" t="s">
        <v>26</v>
      </c>
    </row>
    <row r="3" spans="1:52" s="2" customFormat="1" ht="15">
      <c r="A3" s="2">
        <v>5</v>
      </c>
      <c r="B3" s="25" t="s">
        <v>48</v>
      </c>
      <c r="C3"/>
      <c r="D3" s="18"/>
      <c r="E3" s="18"/>
      <c r="F3" s="19"/>
      <c r="G3" s="14"/>
      <c r="H3"/>
      <c r="I3" s="18"/>
      <c r="J3" s="18"/>
      <c r="K3" s="19"/>
      <c r="L3" s="14"/>
      <c r="M3" t="s">
        <v>64</v>
      </c>
      <c r="N3" s="18">
        <v>10</v>
      </c>
      <c r="O3" s="18">
        <v>17</v>
      </c>
      <c r="P3" s="19">
        <v>1</v>
      </c>
      <c r="Q3" s="14">
        <f>5+P3*(O3/N3)</f>
        <v>6.7</v>
      </c>
      <c r="R3" s="37" t="s">
        <v>34</v>
      </c>
      <c r="S3" s="18">
        <v>14</v>
      </c>
      <c r="T3" s="18">
        <v>55</v>
      </c>
      <c r="U3" s="19">
        <v>1</v>
      </c>
      <c r="V3" s="14">
        <f>5+U3*(T3/S3)</f>
        <v>8.928571428571429</v>
      </c>
      <c r="W3"/>
      <c r="X3" s="18"/>
      <c r="Y3" s="18"/>
      <c r="Z3" s="19"/>
      <c r="AA3" s="14"/>
      <c r="AB3"/>
      <c r="AC3" s="18"/>
      <c r="AD3" s="18"/>
      <c r="AE3" s="19"/>
      <c r="AF3" s="14"/>
      <c r="AG3" t="s">
        <v>64</v>
      </c>
      <c r="AH3" s="18">
        <v>5</v>
      </c>
      <c r="AI3" s="18">
        <v>17</v>
      </c>
      <c r="AJ3" s="19">
        <v>1</v>
      </c>
      <c r="AK3" s="14">
        <f>5+AJ3*(AI3/AH3)</f>
        <v>8.4</v>
      </c>
      <c r="AL3" s="30" t="s">
        <v>62</v>
      </c>
      <c r="AM3" s="12">
        <v>2</v>
      </c>
      <c r="AN3" s="12">
        <v>5</v>
      </c>
      <c r="AO3" s="24">
        <v>1.2</v>
      </c>
      <c r="AP3" s="17">
        <f>5+AO3*(AN3/AM3)</f>
        <v>8</v>
      </c>
      <c r="AQ3"/>
      <c r="AR3" s="18"/>
      <c r="AS3" s="18"/>
      <c r="AT3" s="19"/>
      <c r="AU3" s="14"/>
      <c r="AV3" s="30" t="s">
        <v>63</v>
      </c>
      <c r="AW3" s="12">
        <v>1</v>
      </c>
      <c r="AX3" s="12">
        <v>2</v>
      </c>
      <c r="AY3" s="24">
        <v>1.3</v>
      </c>
      <c r="AZ3" s="17">
        <f>5+AY3*(AX3/AW3)</f>
        <v>7.6</v>
      </c>
    </row>
    <row r="4" spans="1:52" ht="15">
      <c r="A4" s="31">
        <v>5</v>
      </c>
      <c r="B4" s="25" t="s">
        <v>48</v>
      </c>
      <c r="R4" t="s">
        <v>65</v>
      </c>
      <c r="S4" s="18">
        <v>101</v>
      </c>
      <c r="T4" s="18">
        <v>248</v>
      </c>
      <c r="U4" s="19">
        <v>1</v>
      </c>
      <c r="V4" s="14">
        <f>5+U4*(T4/S4)</f>
        <v>7.455445544554456</v>
      </c>
      <c r="AV4" t="s">
        <v>66</v>
      </c>
      <c r="AW4" s="18">
        <v>10</v>
      </c>
      <c r="AX4" s="18">
        <v>29</v>
      </c>
      <c r="AY4" s="19">
        <v>1</v>
      </c>
      <c r="AZ4" s="14">
        <f>5+AY4*(AX4/AW4)</f>
        <v>7.9</v>
      </c>
    </row>
    <row r="5" spans="1:47" ht="15">
      <c r="A5" s="31">
        <v>5</v>
      </c>
      <c r="B5" s="25" t="s">
        <v>53</v>
      </c>
      <c r="R5" t="s">
        <v>71</v>
      </c>
      <c r="S5" s="18">
        <v>22</v>
      </c>
      <c r="T5" s="18">
        <v>22</v>
      </c>
      <c r="U5" s="19">
        <v>1</v>
      </c>
      <c r="V5" s="14">
        <f>5+U5*(T5/S5)</f>
        <v>6</v>
      </c>
      <c r="AB5" t="s">
        <v>72</v>
      </c>
      <c r="AC5" s="18">
        <v>47</v>
      </c>
      <c r="AD5" s="18">
        <v>88</v>
      </c>
      <c r="AE5" s="19">
        <v>1</v>
      </c>
      <c r="AF5" s="14">
        <f>5+AE5*(AD5/AC5)</f>
        <v>6.872340425531915</v>
      </c>
      <c r="AL5" t="s">
        <v>72</v>
      </c>
      <c r="AM5" s="18">
        <v>33</v>
      </c>
      <c r="AN5" s="18">
        <v>88</v>
      </c>
      <c r="AO5" s="19">
        <v>1</v>
      </c>
      <c r="AP5" s="14">
        <f>5+AO5*(AN5/AM5)</f>
        <v>7.666666666666666</v>
      </c>
      <c r="AQ5" t="s">
        <v>72</v>
      </c>
      <c r="AR5" s="18">
        <v>59</v>
      </c>
      <c r="AS5" s="18">
        <v>88</v>
      </c>
      <c r="AT5" s="19">
        <v>1</v>
      </c>
      <c r="AU5" s="14">
        <f>5+AT5*(AS5/AR5)</f>
        <v>6.491525423728813</v>
      </c>
    </row>
    <row r="6" spans="1:47" ht="15">
      <c r="A6" s="31">
        <v>5</v>
      </c>
      <c r="B6" s="26" t="s">
        <v>45</v>
      </c>
      <c r="C6" t="s">
        <v>29</v>
      </c>
      <c r="D6" s="18">
        <v>40</v>
      </c>
      <c r="E6" s="18">
        <v>66</v>
      </c>
      <c r="F6" s="19">
        <v>1</v>
      </c>
      <c r="G6" s="14">
        <f>5+F6*(E6/D6)</f>
        <v>6.65</v>
      </c>
      <c r="M6" t="s">
        <v>29</v>
      </c>
      <c r="N6" s="18">
        <v>60</v>
      </c>
      <c r="O6" s="18">
        <v>66</v>
      </c>
      <c r="P6" s="19">
        <v>1</v>
      </c>
      <c r="Q6" s="14">
        <f>5+P6*(O6/N6)</f>
        <v>6.1</v>
      </c>
      <c r="R6" t="s">
        <v>78</v>
      </c>
      <c r="S6" s="18">
        <v>10</v>
      </c>
      <c r="T6" s="18">
        <v>20</v>
      </c>
      <c r="U6" s="19">
        <v>1</v>
      </c>
      <c r="V6" s="14">
        <f>5+U6*(T6/S6)</f>
        <v>7</v>
      </c>
      <c r="AG6" t="s">
        <v>29</v>
      </c>
      <c r="AH6" s="18">
        <v>16</v>
      </c>
      <c r="AI6" s="18">
        <v>66</v>
      </c>
      <c r="AJ6" s="19">
        <v>1</v>
      </c>
      <c r="AK6" s="14">
        <f>5+AJ6*(AI6/AH6)</f>
        <v>9.125</v>
      </c>
      <c r="AL6" t="s">
        <v>30</v>
      </c>
      <c r="AM6" s="18">
        <v>6</v>
      </c>
      <c r="AN6" s="18">
        <v>21</v>
      </c>
      <c r="AO6" s="19">
        <v>1</v>
      </c>
      <c r="AP6" s="14">
        <f>5+AO6*(AN6/AM6)</f>
        <v>8.5</v>
      </c>
      <c r="AQ6" t="s">
        <v>29</v>
      </c>
      <c r="AR6" s="18">
        <v>18</v>
      </c>
      <c r="AS6" s="18">
        <v>66</v>
      </c>
      <c r="AT6" s="19">
        <v>1</v>
      </c>
      <c r="AU6" s="14">
        <f>5+AT6*(AS6/AR6)</f>
        <v>8.666666666666666</v>
      </c>
    </row>
    <row r="7" spans="1:2" ht="15">
      <c r="A7" s="31"/>
      <c r="B7" s="25"/>
    </row>
    <row r="8" ht="15.75">
      <c r="A8" s="31"/>
    </row>
    <row r="9" ht="15.75">
      <c r="A9" s="31"/>
    </row>
    <row r="10" ht="15.75">
      <c r="A10" s="31"/>
    </row>
    <row r="11" spans="2:48" ht="15.75">
      <c r="B11" s="1" t="s">
        <v>8</v>
      </c>
      <c r="C11">
        <f>COUNTA(C3:C9)</f>
        <v>1</v>
      </c>
      <c r="H11">
        <f>COUNTA(H3:H9)</f>
        <v>0</v>
      </c>
      <c r="M11">
        <f>COUNTA(M3:M9)</f>
        <v>2</v>
      </c>
      <c r="R11">
        <f>COUNTA(R3:R9)</f>
        <v>4</v>
      </c>
      <c r="W11">
        <f>COUNTA(W3:W3)</f>
        <v>0</v>
      </c>
      <c r="AB11">
        <f>COUNTA(AB3:AB9)</f>
        <v>1</v>
      </c>
      <c r="AG11">
        <f>COUNTA(AG3:AG9)</f>
        <v>2</v>
      </c>
      <c r="AL11">
        <f>COUNTA(AL3:AL9)</f>
        <v>3</v>
      </c>
      <c r="AQ11">
        <f>COUNTA(AQ3:AQ9)</f>
        <v>2</v>
      </c>
      <c r="AV11">
        <f>COUNTA(AV3:AV9)</f>
        <v>2</v>
      </c>
    </row>
    <row r="13" spans="2:52" ht="15.75">
      <c r="B13" s="1" t="s">
        <v>9</v>
      </c>
      <c r="G13" s="13">
        <f>SUM(G3:G12)</f>
        <v>6.65</v>
      </c>
      <c r="L13" s="13">
        <f>SUM(L3:L12)</f>
        <v>0</v>
      </c>
      <c r="Q13" s="13">
        <f>SUM(Q3:Q12)</f>
        <v>12.8</v>
      </c>
      <c r="V13" s="13">
        <f>SUM(V3:V12)</f>
        <v>29.384016973125885</v>
      </c>
      <c r="AA13" s="13">
        <f>SUM(AA3:AA12)</f>
        <v>0</v>
      </c>
      <c r="AF13" s="13">
        <f>SUM(AF3:AF12)</f>
        <v>6.872340425531915</v>
      </c>
      <c r="AK13" s="13">
        <f>SUM(AK3:AK12)</f>
        <v>17.525</v>
      </c>
      <c r="AP13" s="13">
        <f>SUM(AP3:AP12)</f>
        <v>24.166666666666664</v>
      </c>
      <c r="AU13" s="13">
        <f>SUM(AU3:AU12)</f>
        <v>15.15819209039548</v>
      </c>
      <c r="AZ13" s="13">
        <f>SUM(AZ3:AZ12)</f>
        <v>15.5</v>
      </c>
    </row>
  </sheetData>
  <sheetProtection/>
  <hyperlinks>
    <hyperlink ref="B3" r:id="rId1" display="CQ WW WPX SSB Contest 2012"/>
    <hyperlink ref="B4" r:id="rId2" display="CQ WW WPX SSB Contest 2012"/>
    <hyperlink ref="B5" r:id="rId3" display="IARU HF Championship 2012"/>
    <hyperlink ref="B6" r:id="rId4" display="Ukrainian DX Contest 2012"/>
  </hyperlinks>
  <printOptions/>
  <pageMargins left="0.7" right="0.7" top="0.75" bottom="0.75" header="0.3" footer="0.3"/>
  <pageSetup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9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9.125" style="50" customWidth="1"/>
    <col min="2" max="2" width="23.625" style="2" customWidth="1"/>
    <col min="3" max="3" width="14.125" style="0" customWidth="1"/>
  </cols>
  <sheetData>
    <row r="2" spans="1:6" s="44" customFormat="1" ht="15.75">
      <c r="A2" s="49" t="s">
        <v>84</v>
      </c>
      <c r="B2" s="48" t="s">
        <v>85</v>
      </c>
      <c r="C2" s="48" t="s">
        <v>86</v>
      </c>
      <c r="D2" s="48"/>
      <c r="E2" s="48" t="s">
        <v>87</v>
      </c>
      <c r="F2" s="48"/>
    </row>
    <row r="3" spans="1:4" ht="15">
      <c r="A3" s="55">
        <v>1</v>
      </c>
      <c r="B3" s="46" t="s">
        <v>92</v>
      </c>
      <c r="C3" s="45">
        <f>Общая!W3+Общая!HJ3+Общая!ID3</f>
        <v>617.6662525132717</v>
      </c>
      <c r="D3" t="s">
        <v>249</v>
      </c>
    </row>
    <row r="4" spans="1:5" s="44" customFormat="1" ht="15">
      <c r="A4" s="52">
        <v>2</v>
      </c>
      <c r="B4" s="46" t="s">
        <v>12</v>
      </c>
      <c r="C4" s="45">
        <f>Общая!R3+Общая!BP3+Общая!FQ3+Общая!FV3+Общая!GZ3</f>
        <v>320.6603666835075</v>
      </c>
      <c r="D4" s="47" t="s">
        <v>213</v>
      </c>
      <c r="E4" s="47"/>
    </row>
    <row r="5" spans="1:5" s="44" customFormat="1" ht="15">
      <c r="A5" s="52">
        <v>3</v>
      </c>
      <c r="B5" s="46" t="s">
        <v>13</v>
      </c>
      <c r="C5" s="45">
        <f>Общая!H3+Общая!M3+Общая!EC3+Общая!GF3+Общая!HY3</f>
        <v>562.4208622256333</v>
      </c>
      <c r="D5" s="47" t="s">
        <v>131</v>
      </c>
      <c r="E5" s="47"/>
    </row>
    <row r="6" spans="1:4" ht="15">
      <c r="A6" s="55">
        <v>4</v>
      </c>
      <c r="B6" s="46" t="s">
        <v>94</v>
      </c>
      <c r="C6" s="45">
        <f>Общая!AG3</f>
        <v>177.6327753044792</v>
      </c>
      <c r="D6" t="s">
        <v>0</v>
      </c>
    </row>
    <row r="7" spans="1:4" ht="15">
      <c r="A7" s="50">
        <v>5</v>
      </c>
      <c r="B7" s="2" t="s">
        <v>234</v>
      </c>
      <c r="C7" s="45">
        <f>Общая!HE3</f>
        <v>96.40758962499467</v>
      </c>
      <c r="D7" t="s">
        <v>22</v>
      </c>
    </row>
    <row r="8" spans="2:4" ht="15">
      <c r="B8" s="2" t="s">
        <v>389</v>
      </c>
      <c r="C8" s="13">
        <f>Общая!GK3</f>
        <v>6.7857142857142865</v>
      </c>
      <c r="D8" t="s">
        <v>390</v>
      </c>
    </row>
    <row r="11" ht="15">
      <c r="B11" s="46"/>
    </row>
    <row r="12" ht="15">
      <c r="B12" s="46"/>
    </row>
    <row r="13" ht="15">
      <c r="B13" s="46"/>
    </row>
    <row r="14" ht="15">
      <c r="B14" s="46"/>
    </row>
    <row r="15" ht="15">
      <c r="B15" s="46"/>
    </row>
    <row r="16" ht="15">
      <c r="B16" s="46"/>
    </row>
    <row r="17" ht="15">
      <c r="B17" s="46"/>
    </row>
    <row r="18" ht="15">
      <c r="B18" s="46"/>
    </row>
    <row r="19" ht="15">
      <c r="B19" s="46"/>
    </row>
    <row r="29" ht="15.75" thickBot="1">
      <c r="F29" s="51"/>
    </row>
    <row r="30" ht="15.75" thickTop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2010-12-01T06:39:49Z</dcterms:created>
  <dcterms:modified xsi:type="dcterms:W3CDTF">2014-11-24T08:00:31Z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